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9"/>
  <workbookPr filterPrivacy="1" codeName="ThisWorkbook" defaultThemeVersion="124226"/>
  <xr:revisionPtr revIDLastSave="0" documentId="13_ncr:1_{C240E8C0-EDC8-164D-9166-2B1691939B9F}" xr6:coauthVersionLast="47" xr6:coauthVersionMax="47" xr10:uidLastSave="{00000000-0000-0000-0000-000000000000}"/>
  <bookViews>
    <workbookView xWindow="0" yWindow="500" windowWidth="33060" windowHeight="19360" tabRatio="965" xr2:uid="{00000000-000D-0000-FFFF-FFFF00000000}"/>
  </bookViews>
  <sheets>
    <sheet name="Contents" sheetId="132" r:id="rId1"/>
    <sheet name="Table 1" sheetId="96" r:id="rId2"/>
    <sheet name="Table 2" sheetId="136" r:id="rId3"/>
    <sheet name="Table 3" sheetId="137" r:id="rId4"/>
    <sheet name="Table 4" sheetId="138" r:id="rId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" i="137" l="1"/>
  <c r="G31" i="137"/>
  <c r="F31" i="137"/>
  <c r="A10" i="132" l="1"/>
  <c r="A9" i="132"/>
  <c r="A8" i="132"/>
  <c r="A7" i="132"/>
</calcChain>
</file>

<file path=xl/sharedStrings.xml><?xml version="1.0" encoding="utf-8"?>
<sst xmlns="http://schemas.openxmlformats.org/spreadsheetml/2006/main" count="187" uniqueCount="111">
  <si>
    <t>Contents</t>
  </si>
  <si>
    <t>Expired Authorizations of Appropriations</t>
  </si>
  <si>
    <t>Number of Authorizations</t>
  </si>
  <si>
    <t>House Authorizing Committee</t>
  </si>
  <si>
    <t>Agriculture</t>
  </si>
  <si>
    <t>Armed Services</t>
  </si>
  <si>
    <t>n.a.</t>
  </si>
  <si>
    <t>Energy and Commerce</t>
  </si>
  <si>
    <t>Financial Services</t>
  </si>
  <si>
    <t>Foreign Affairs</t>
  </si>
  <si>
    <t>Homeland Security</t>
  </si>
  <si>
    <t>House Administration</t>
  </si>
  <si>
    <t>Judiciary</t>
  </si>
  <si>
    <t>Natural Resources</t>
  </si>
  <si>
    <t>Permanent Select Committee on Intelligence</t>
  </si>
  <si>
    <t>Science, Space, and Technology</t>
  </si>
  <si>
    <t>Small Business</t>
  </si>
  <si>
    <t>Transportation and Infrastructure</t>
  </si>
  <si>
    <t>Ways and Means</t>
  </si>
  <si>
    <t>Senate Authorizing Committee</t>
  </si>
  <si>
    <t>Agriculture, Nutrition, and Forestry</t>
  </si>
  <si>
    <t>Banking, Housing, and Urban Affairs</t>
  </si>
  <si>
    <t>Commerce, Science, and Transportation</t>
  </si>
  <si>
    <t>Energy and Natural Resources</t>
  </si>
  <si>
    <t>Environment and Public Works</t>
  </si>
  <si>
    <t>Finance</t>
  </si>
  <si>
    <t>Foreign Relations</t>
  </si>
  <si>
    <t>Health, Education, Labor, and Pensions</t>
  </si>
  <si>
    <t>Homeland Security and Governmental Affairs</t>
  </si>
  <si>
    <t>Indian Affairs</t>
  </si>
  <si>
    <t>Rules and Administration</t>
  </si>
  <si>
    <t>Small Business and Entrepreneurship</t>
  </si>
  <si>
    <t>Total</t>
  </si>
  <si>
    <t>Back to Table of Contents</t>
  </si>
  <si>
    <t>Appropriations Subcommittee</t>
  </si>
  <si>
    <t>Amount of Appropriation (Millions of dollars) </t>
  </si>
  <si>
    <t>Agriculture, Rural Development, FDA, and Related Agencies</t>
  </si>
  <si>
    <t>Commerce, Justice, Science, and Related Agencies</t>
  </si>
  <si>
    <t>Defense</t>
  </si>
  <si>
    <t>Energy and Water Development and Related Agencies</t>
  </si>
  <si>
    <t>Financial Services and General Government</t>
  </si>
  <si>
    <t>Interior, Environment, and Related Agencies</t>
  </si>
  <si>
    <t>Labor, HHS, Education, and Related Agencies</t>
  </si>
  <si>
    <t>Legislative Branch</t>
  </si>
  <si>
    <t>State, Foreign Operations, and Related Programs</t>
  </si>
  <si>
    <t>Transportation, HUD, and Related Agencies</t>
  </si>
  <si>
    <t>Public Law</t>
  </si>
  <si>
    <t>Title</t>
  </si>
  <si>
    <t>Amount of Appropriation (Millions of dollars)</t>
  </si>
  <si>
    <t>104-262</t>
  </si>
  <si>
    <t>Veterans' Health Care Eligibility Reform Act of 1996</t>
  </si>
  <si>
    <t>114-255</t>
  </si>
  <si>
    <t>21st Century Cures Act</t>
  </si>
  <si>
    <t>109-162</t>
  </si>
  <si>
    <t>105-276</t>
  </si>
  <si>
    <t>Quality Housing and Work Responsibility Act of 1998</t>
  </si>
  <si>
    <t>114-95</t>
  </si>
  <si>
    <t>Every Student Succeeds Act</t>
  </si>
  <si>
    <t>115-10</t>
  </si>
  <si>
    <t>National Aeronautics and Space Administration Transition Authorization Act of 2017</t>
  </si>
  <si>
    <t>107-228</t>
  </si>
  <si>
    <t>Foreign Relations Authorization Act, Fiscal Year 2003</t>
  </si>
  <si>
    <t>111-152</t>
  </si>
  <si>
    <t>Health Care and Education Reconciliation Act of 2010</t>
  </si>
  <si>
    <t>111-358</t>
  </si>
  <si>
    <t>International Security and Development Cooperation Act of 1985</t>
  </si>
  <si>
    <t>109-58</t>
  </si>
  <si>
    <t>Energy Policy Act of 2005</t>
  </si>
  <si>
    <t>110-134</t>
  </si>
  <si>
    <t>Improving Head Start for School Readiness Act of 2007</t>
  </si>
  <si>
    <t>106-104</t>
  </si>
  <si>
    <t>Amendments to the Immigration and Nationality Act, 1999</t>
  </si>
  <si>
    <t>113-128</t>
  </si>
  <si>
    <t>Workforce Innovation and Opportunity Act</t>
  </si>
  <si>
    <t>110-315</t>
  </si>
  <si>
    <t>Higher Education Opportunity Act</t>
  </si>
  <si>
    <t>113-186</t>
  </si>
  <si>
    <t>Child Care and Development Block Grant Act of 2014</t>
  </si>
  <si>
    <t>102-550</t>
  </si>
  <si>
    <t>Housing and Community Development Act of 1992</t>
  </si>
  <si>
    <t>102-567</t>
  </si>
  <si>
    <t>National Oceanic and Atmospheric Administration Authorization Act of 1992</t>
  </si>
  <si>
    <t>111-22</t>
  </si>
  <si>
    <t>Helping Families Save Their Homes Act of 2009</t>
  </si>
  <si>
    <t>Subtotal  </t>
  </si>
  <si>
    <t>Subtotal (Percent) </t>
  </si>
  <si>
    <t>All Other Laws With Identifiable Appropriations</t>
  </si>
  <si>
    <t>All Expiring Authorizations of Appropriations</t>
  </si>
  <si>
    <t>Veterans' Affairs</t>
  </si>
  <si>
    <t>Select Committee on Intelligence</t>
  </si>
  <si>
    <t>Table 3. 
Public Laws That Are Major Sources of Expired Authorizations of Appropriations With Identifiable Appropriations in 2022 and 2023</t>
  </si>
  <si>
    <t xml:space="preserve">Violence Against Women and Department of Justice Reauthorization Act of 2005_x000D_
</t>
  </si>
  <si>
    <t>America’s Water Infrastructure Act of 2018</t>
  </si>
  <si>
    <t>99-83</t>
  </si>
  <si>
    <t>115-270</t>
  </si>
  <si>
    <t>Table 2. 
Summary of 2023 Appropriations With Expired Authorizations, by Appropriations Subcommittee</t>
  </si>
  <si>
    <t>Table 4. 
Summary of Authorizations of Appropriations Expiring on or Before September 30, 2023, by House and Senate Authorizing Committee and Appropriations Subcommittee</t>
  </si>
  <si>
    <t>Expiring Authorizations With Definite Amount Authorized in 2023</t>
  </si>
  <si>
    <t>Table 1. 
Summary of 2023 Appropriations With Expired Authorizations, by House and Senate Authorizing Committee</t>
  </si>
  <si>
    <t>Oversight and Accountability</t>
  </si>
  <si>
    <t>Education and the Workforce</t>
  </si>
  <si>
    <t>www.cbo.gov/publication/58954</t>
  </si>
  <si>
    <t>All Expired Authorizations of Appropriations</t>
  </si>
  <si>
    <t>Military Construction, Veterans' Affairs, and Related Agencies</t>
  </si>
  <si>
    <t>Expired Authorizations of Appropriations With Identifiable Appropriations</t>
  </si>
  <si>
    <t>Number of Laws</t>
  </si>
  <si>
    <t>Amount of Appropriation (Millions of dollars)</t>
  </si>
  <si>
    <t>Expired Authorizations of Appropriations With Identifiable Appropriations</t>
  </si>
  <si>
    <t>America COMPETES Reauthorization Act of 2010</t>
  </si>
  <si>
    <r>
      <t xml:space="preserve">This file presents the data from the tables in CBO's April 2023 report </t>
    </r>
    <r>
      <rPr>
        <i/>
        <sz val="11"/>
        <rFont val="Arial"/>
        <family val="2"/>
      </rPr>
      <t>Expired and Expiring Authorizations of Appropriations for Fiscal Year 2023.</t>
    </r>
  </si>
  <si>
    <t>Authorized Amount (Millions of dollars)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</si>
</sst>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u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6">
    <xf numFmtId="0" fontId="0" fillId="0" borderId="0" xfId="0"/>
    <xf numFmtId="0" fontId="8" fillId="0" borderId="0" xfId="9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39" fillId="0" borderId="0" xfId="0" applyNumberFormat="1" applyFont="1"/>
    <xf numFmtId="0" fontId="1" fillId="0" borderId="0" xfId="0" applyFont="1"/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3" fontId="8" fillId="0" borderId="0" xfId="9" applyNumberFormat="1" applyFont="1" applyAlignment="1">
      <alignment horizontal="center"/>
    </xf>
    <xf numFmtId="0" fontId="8" fillId="0" borderId="0" xfId="9" applyFont="1" applyAlignment="1">
      <alignment horizontal="left" indent="1"/>
    </xf>
    <xf numFmtId="0" fontId="8" fillId="0" borderId="1" xfId="9" applyFont="1" applyBorder="1" applyAlignment="1">
      <alignment horizontal="center" wrapText="1"/>
    </xf>
    <xf numFmtId="3" fontId="8" fillId="0" borderId="0" xfId="0" applyNumberFormat="1" applyFont="1" applyAlignment="1">
      <alignment horizontal="center"/>
    </xf>
    <xf numFmtId="0" fontId="8" fillId="0" borderId="0" xfId="9" applyFont="1" applyAlignment="1">
      <alignment horizontal="left"/>
    </xf>
    <xf numFmtId="0" fontId="8" fillId="0" borderId="1" xfId="9" applyFont="1" applyBorder="1" applyAlignment="1">
      <alignment horizontal="left"/>
    </xf>
    <xf numFmtId="0" fontId="41" fillId="0" borderId="0" xfId="9" applyFont="1" applyAlignment="1">
      <alignment horizontal="center"/>
    </xf>
    <xf numFmtId="3" fontId="41" fillId="0" borderId="0" xfId="0" applyNumberFormat="1" applyFont="1" applyAlignment="1">
      <alignment horizontal="center"/>
    </xf>
    <xf numFmtId="0" fontId="9" fillId="0" borderId="0" xfId="9" applyFont="1" applyAlignment="1">
      <alignment horizontal="left" wrapText="1"/>
    </xf>
    <xf numFmtId="1" fontId="8" fillId="0" borderId="0" xfId="9" applyNumberFormat="1" applyFont="1" applyAlignment="1">
      <alignment horizontal="center"/>
    </xf>
    <xf numFmtId="0" fontId="41" fillId="0" borderId="0" xfId="9" applyFont="1"/>
    <xf numFmtId="0" fontId="9" fillId="0" borderId="0" xfId="9" applyFont="1" applyAlignment="1">
      <alignment horizontal="left" indent="1"/>
    </xf>
    <xf numFmtId="0" fontId="8" fillId="0" borderId="0" xfId="0" applyFont="1"/>
    <xf numFmtId="0" fontId="6" fillId="0" borderId="0" xfId="5" applyFill="1" applyAlignment="1">
      <alignment horizontal="left"/>
    </xf>
    <xf numFmtId="3" fontId="8" fillId="0" borderId="0" xfId="9" applyNumberFormat="1" applyFont="1"/>
    <xf numFmtId="3" fontId="41" fillId="0" borderId="0" xfId="9" applyNumberFormat="1" applyFont="1" applyAlignment="1">
      <alignment horizontal="center"/>
    </xf>
    <xf numFmtId="0" fontId="6" fillId="0" borderId="0" xfId="5" applyNumberFormat="1" applyFill="1" applyAlignment="1">
      <alignment horizontal="left"/>
    </xf>
    <xf numFmtId="0" fontId="8" fillId="0" borderId="1" xfId="9" applyFont="1" applyBorder="1" applyAlignment="1">
      <alignment horizontal="center" wrapText="1"/>
    </xf>
    <xf numFmtId="0" fontId="9" fillId="0" borderId="0" xfId="9" applyFont="1" applyAlignment="1">
      <alignment horizontal="left" wrapText="1"/>
    </xf>
    <xf numFmtId="0" fontId="8" fillId="0" borderId="1" xfId="9" applyFont="1" applyBorder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15</xdr:col>
      <xdr:colOff>88900</xdr:colOff>
      <xdr:row>48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EF3534-5A1A-908D-5214-40BC69172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99700" y="762000"/>
          <a:ext cx="7708900" cy="948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15</xdr:col>
      <xdr:colOff>152400</xdr:colOff>
      <xdr:row>27</xdr:row>
      <xdr:rowOff>185937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DA4F8A-DABE-D3A5-6479-C7E4120B9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4900" y="762000"/>
          <a:ext cx="7772400" cy="56469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16</xdr:col>
      <xdr:colOff>50800</xdr:colOff>
      <xdr:row>41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76859D-8039-4506-D7CA-A52E66D3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32000" y="762000"/>
          <a:ext cx="7670800" cy="802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36</xdr:row>
      <xdr:rowOff>50800</xdr:rowOff>
    </xdr:from>
    <xdr:to>
      <xdr:col>15</xdr:col>
      <xdr:colOff>152400</xdr:colOff>
      <xdr:row>58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F91D21-F0B8-483E-4379-EFCEEEC1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9700" y="7670800"/>
          <a:ext cx="7696200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15</xdr:col>
      <xdr:colOff>76200</xdr:colOff>
      <xdr:row>36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C02339-9C01-EBD2-62A2-2DB94D995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3500" y="762000"/>
          <a:ext cx="7696200" cy="690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95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95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95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95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95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0"/>
  <sheetViews>
    <sheetView tabSelected="1" zoomScaleNormal="100" workbookViewId="0"/>
  </sheetViews>
  <sheetFormatPr baseColWidth="10" defaultColWidth="9.5" defaultRowHeight="15" customHeight="1"/>
  <cols>
    <col min="1" max="1" width="167.5" style="6" customWidth="1"/>
    <col min="2" max="16384" width="9.5" style="6"/>
  </cols>
  <sheetData>
    <row r="1" spans="1:1" ht="15" customHeight="1">
      <c r="A1" s="28" t="s">
        <v>109</v>
      </c>
    </row>
    <row r="2" spans="1:1" ht="15" customHeight="1">
      <c r="A2" s="29" t="s">
        <v>101</v>
      </c>
    </row>
    <row r="5" spans="1:1" ht="15" customHeight="1">
      <c r="A5" s="14" t="s">
        <v>0</v>
      </c>
    </row>
    <row r="6" spans="1:1" ht="15" customHeight="1">
      <c r="A6" s="14"/>
    </row>
    <row r="7" spans="1:1" ht="15" customHeight="1">
      <c r="A7" s="9" t="str">
        <f>'Table 1'!A5</f>
        <v>Table 1. 
Summary of 2023 Appropriations With Expired Authorizations, by House and Senate Authorizing Committee</v>
      </c>
    </row>
    <row r="8" spans="1:1" ht="15" customHeight="1">
      <c r="A8" s="10" t="str">
        <f>'Table 2'!A5</f>
        <v>Table 2. 
Summary of 2023 Appropriations With Expired Authorizations, by Appropriations Subcommittee</v>
      </c>
    </row>
    <row r="9" spans="1:1" ht="15" customHeight="1">
      <c r="A9" s="10" t="str">
        <f>'Table 3'!A5</f>
        <v>Table 3. 
Public Laws That Are Major Sources of Expired Authorizations of Appropriations With Identifiable Appropriations in 2022 and 2023</v>
      </c>
    </row>
    <row r="10" spans="1:1" ht="15" customHeight="1">
      <c r="A10" s="10" t="str">
        <f>'Table 4'!A5</f>
        <v>Table 4. 
Summary of Authorizations of Appropriations Expiring on or Before September 30, 2023, by House and Senate Authorizing Committee and Appropriations Subcommittee</v>
      </c>
    </row>
  </sheetData>
  <hyperlinks>
    <hyperlink ref="A7" location="'Table 1'!A1" display="'Table 1'!A1" xr:uid="{00000000-0004-0000-0000-000000000000}"/>
    <hyperlink ref="A8" location="'Table 2'!A1" display="'Table 2'!A1" xr:uid="{00000000-0004-0000-0000-000001000000}"/>
    <hyperlink ref="A9" location="'Table 3'!A1" display="'Table 3'!A1" xr:uid="{00000000-0004-0000-0000-000008000000}"/>
    <hyperlink ref="A10" location="'Table 4'!A1" display="'Table 4'!A1" xr:uid="{00000000-0004-0000-0000-00000A000000}"/>
    <hyperlink ref="A2" r:id="rId1" xr:uid="{B4354B48-D3F7-4D32-840F-EFFFB2BD78D8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S48"/>
  <sheetViews>
    <sheetView zoomScaleNormal="100" workbookViewId="0">
      <selection activeCell="H5" sqref="H5"/>
    </sheetView>
  </sheetViews>
  <sheetFormatPr baseColWidth="10" defaultColWidth="12.5" defaultRowHeight="15" customHeight="1"/>
  <cols>
    <col min="1" max="1" width="45.5" style="1" customWidth="1"/>
    <col min="2" max="3" width="18.83203125" style="1" customWidth="1"/>
    <col min="4" max="4" width="1.83203125" style="1" customWidth="1"/>
    <col min="5" max="6" width="18.83203125" style="1" customWidth="1"/>
    <col min="7" max="16384" width="12.5" style="1"/>
  </cols>
  <sheetData>
    <row r="1" spans="1:6" s="6" customFormat="1" ht="15" customHeight="1">
      <c r="A1" s="28" t="s">
        <v>109</v>
      </c>
    </row>
    <row r="2" spans="1:6" ht="15" customHeight="1">
      <c r="A2" s="29" t="s">
        <v>101</v>
      </c>
    </row>
    <row r="5" spans="1:6" ht="30" customHeight="1">
      <c r="A5" s="34" t="s">
        <v>98</v>
      </c>
      <c r="B5" s="34"/>
      <c r="C5" s="34"/>
      <c r="D5" s="34"/>
      <c r="E5" s="34"/>
      <c r="F5" s="34"/>
    </row>
    <row r="6" spans="1:6" ht="15" customHeight="1">
      <c r="A6" s="12"/>
      <c r="B6" s="8"/>
      <c r="C6" s="8"/>
      <c r="D6" s="8"/>
      <c r="E6" s="15"/>
      <c r="F6" s="15"/>
    </row>
    <row r="7" spans="1:6" ht="15" customHeight="1">
      <c r="A7" s="13"/>
      <c r="B7" s="24"/>
      <c r="C7" s="24"/>
      <c r="D7" s="24"/>
      <c r="E7" s="11"/>
      <c r="F7" s="11"/>
    </row>
    <row r="8" spans="1:6" ht="46.5" customHeight="1">
      <c r="A8" s="13"/>
      <c r="B8" s="33" t="s">
        <v>102</v>
      </c>
      <c r="C8" s="33"/>
      <c r="E8" s="33" t="s">
        <v>104</v>
      </c>
      <c r="F8" s="33"/>
    </row>
    <row r="9" spans="1:6" ht="45" customHeight="1">
      <c r="A9" s="3"/>
      <c r="B9" s="18" t="s">
        <v>105</v>
      </c>
      <c r="C9" s="18" t="s">
        <v>2</v>
      </c>
      <c r="D9" s="3"/>
      <c r="E9" s="18" t="s">
        <v>2</v>
      </c>
      <c r="F9" s="18" t="s">
        <v>106</v>
      </c>
    </row>
    <row r="10" spans="1:6" ht="15" customHeight="1">
      <c r="A10" s="20" t="s">
        <v>32</v>
      </c>
      <c r="B10" s="4" t="s">
        <v>6</v>
      </c>
      <c r="C10" s="16">
        <v>1108</v>
      </c>
      <c r="D10" s="4"/>
      <c r="E10" s="19">
        <v>428</v>
      </c>
      <c r="F10" s="19">
        <v>510465</v>
      </c>
    </row>
    <row r="11" spans="1:6" ht="15" customHeight="1">
      <c r="A11" s="1" t="s">
        <v>3</v>
      </c>
      <c r="B11" s="4"/>
      <c r="C11" s="4"/>
      <c r="D11" s="4"/>
      <c r="E11" s="5"/>
      <c r="F11" s="5"/>
    </row>
    <row r="12" spans="1:6" ht="15" customHeight="1">
      <c r="A12" s="17" t="s">
        <v>4</v>
      </c>
      <c r="B12" s="4">
        <v>6</v>
      </c>
      <c r="C12" s="4">
        <v>7</v>
      </c>
      <c r="D12" s="4"/>
      <c r="E12" s="19">
        <v>3</v>
      </c>
      <c r="F12" s="19">
        <v>380.5</v>
      </c>
    </row>
    <row r="13" spans="1:6" ht="15" customHeight="1">
      <c r="A13" s="17" t="s">
        <v>5</v>
      </c>
      <c r="B13" s="4">
        <v>2</v>
      </c>
      <c r="C13" s="4">
        <v>2</v>
      </c>
      <c r="D13" s="4"/>
      <c r="E13" s="19">
        <v>1</v>
      </c>
      <c r="F13" s="19">
        <v>40</v>
      </c>
    </row>
    <row r="14" spans="1:6" ht="15" customHeight="1">
      <c r="A14" s="17" t="s">
        <v>100</v>
      </c>
      <c r="B14" s="4">
        <v>21</v>
      </c>
      <c r="C14" s="4">
        <v>149</v>
      </c>
      <c r="D14" s="4"/>
      <c r="E14" s="19">
        <v>103</v>
      </c>
      <c r="F14" s="19">
        <v>93212.9</v>
      </c>
    </row>
    <row r="15" spans="1:6" ht="15" customHeight="1">
      <c r="A15" s="17" t="s">
        <v>7</v>
      </c>
      <c r="B15" s="4">
        <v>55</v>
      </c>
      <c r="C15" s="4">
        <v>283</v>
      </c>
      <c r="D15" s="4"/>
      <c r="E15" s="19">
        <v>73</v>
      </c>
      <c r="F15" s="19">
        <v>79780.800000000003</v>
      </c>
    </row>
    <row r="16" spans="1:6" ht="15" customHeight="1">
      <c r="A16" s="17" t="s">
        <v>8</v>
      </c>
      <c r="B16" s="4">
        <v>24</v>
      </c>
      <c r="C16" s="4">
        <v>48</v>
      </c>
      <c r="D16" s="4"/>
      <c r="E16" s="19">
        <v>25</v>
      </c>
      <c r="F16" s="19">
        <v>55264.3</v>
      </c>
    </row>
    <row r="17" spans="1:6" ht="15" customHeight="1">
      <c r="A17" s="17" t="s">
        <v>9</v>
      </c>
      <c r="B17" s="4">
        <v>35</v>
      </c>
      <c r="C17" s="4">
        <v>111</v>
      </c>
      <c r="D17" s="4"/>
      <c r="E17" s="19">
        <v>43</v>
      </c>
      <c r="F17" s="19">
        <v>60637.8</v>
      </c>
    </row>
    <row r="18" spans="1:6" ht="15" customHeight="1">
      <c r="A18" s="17" t="s">
        <v>10</v>
      </c>
      <c r="B18" s="4">
        <v>8</v>
      </c>
      <c r="C18" s="4">
        <v>22</v>
      </c>
      <c r="D18" s="4"/>
      <c r="E18" s="19">
        <v>5</v>
      </c>
      <c r="F18" s="19">
        <v>799.94500000000005</v>
      </c>
    </row>
    <row r="19" spans="1:6" ht="15" customHeight="1">
      <c r="A19" s="17" t="s">
        <v>11</v>
      </c>
      <c r="B19" s="4">
        <v>3</v>
      </c>
      <c r="C19" s="4">
        <v>4</v>
      </c>
      <c r="D19" s="4"/>
      <c r="E19" s="19">
        <v>3</v>
      </c>
      <c r="F19" s="19">
        <v>119.67400000000001</v>
      </c>
    </row>
    <row r="20" spans="1:6" ht="15" customHeight="1">
      <c r="A20" s="17" t="s">
        <v>12</v>
      </c>
      <c r="B20" s="4">
        <v>39</v>
      </c>
      <c r="C20" s="4">
        <v>123</v>
      </c>
      <c r="D20" s="4"/>
      <c r="E20" s="19">
        <v>63</v>
      </c>
      <c r="F20" s="19">
        <v>49629.1</v>
      </c>
    </row>
    <row r="21" spans="1:6" ht="15" customHeight="1">
      <c r="A21" s="17" t="s">
        <v>13</v>
      </c>
      <c r="B21" s="4">
        <v>65</v>
      </c>
      <c r="C21" s="4">
        <v>163</v>
      </c>
      <c r="D21" s="4"/>
      <c r="E21" s="19">
        <v>49</v>
      </c>
      <c r="F21" s="19">
        <v>5685.83</v>
      </c>
    </row>
    <row r="22" spans="1:6" ht="15" customHeight="1">
      <c r="A22" s="17" t="s">
        <v>99</v>
      </c>
      <c r="B22" s="4">
        <v>9</v>
      </c>
      <c r="C22" s="4">
        <v>15</v>
      </c>
      <c r="D22" s="4"/>
      <c r="E22" s="19">
        <v>5</v>
      </c>
      <c r="F22" s="19">
        <v>151.923</v>
      </c>
    </row>
    <row r="23" spans="1:6" ht="15" customHeight="1">
      <c r="A23" s="17" t="s">
        <v>15</v>
      </c>
      <c r="B23" s="4">
        <v>17</v>
      </c>
      <c r="C23" s="4">
        <v>54</v>
      </c>
      <c r="D23" s="4"/>
      <c r="E23" s="19">
        <v>20</v>
      </c>
      <c r="F23" s="19">
        <v>33894.800000000003</v>
      </c>
    </row>
    <row r="24" spans="1:6" ht="15" customHeight="1">
      <c r="A24" s="17" t="s">
        <v>16</v>
      </c>
      <c r="B24" s="4">
        <v>4</v>
      </c>
      <c r="C24" s="4">
        <v>9</v>
      </c>
      <c r="D24" s="4"/>
      <c r="E24" s="19">
        <v>6</v>
      </c>
      <c r="F24" s="19">
        <v>1548.5</v>
      </c>
    </row>
    <row r="25" spans="1:6" ht="15" customHeight="1">
      <c r="A25" s="17" t="s">
        <v>17</v>
      </c>
      <c r="B25" s="4">
        <v>30</v>
      </c>
      <c r="C25" s="4">
        <v>85</v>
      </c>
      <c r="D25" s="4"/>
      <c r="E25" s="19">
        <v>21</v>
      </c>
      <c r="F25" s="19">
        <v>6172.02</v>
      </c>
    </row>
    <row r="26" spans="1:6" ht="15" customHeight="1">
      <c r="A26" s="17" t="s">
        <v>88</v>
      </c>
      <c r="B26" s="4">
        <v>15</v>
      </c>
      <c r="C26" s="4">
        <v>23</v>
      </c>
      <c r="D26" s="4"/>
      <c r="E26" s="19">
        <v>1</v>
      </c>
      <c r="F26" s="19">
        <v>122306</v>
      </c>
    </row>
    <row r="27" spans="1:6" ht="15" customHeight="1">
      <c r="A27" s="17" t="s">
        <v>18</v>
      </c>
      <c r="B27" s="4">
        <v>8</v>
      </c>
      <c r="C27" s="4">
        <v>10</v>
      </c>
      <c r="D27" s="4"/>
      <c r="E27" s="19">
        <v>7</v>
      </c>
      <c r="F27" s="19">
        <v>840.8</v>
      </c>
    </row>
    <row r="28" spans="1:6" ht="15" customHeight="1">
      <c r="A28" s="1" t="s">
        <v>19</v>
      </c>
      <c r="B28" s="4"/>
      <c r="C28" s="4"/>
      <c r="D28" s="4"/>
      <c r="E28" s="19"/>
      <c r="F28" s="19"/>
    </row>
    <row r="29" spans="1:6" ht="15" customHeight="1">
      <c r="A29" s="17" t="s">
        <v>20</v>
      </c>
      <c r="B29" s="4">
        <v>8</v>
      </c>
      <c r="C29" s="4">
        <v>20</v>
      </c>
      <c r="D29" s="4"/>
      <c r="E29" s="19">
        <v>7</v>
      </c>
      <c r="F29" s="19">
        <v>440</v>
      </c>
    </row>
    <row r="30" spans="1:6" ht="15" customHeight="1">
      <c r="A30" s="17" t="s">
        <v>5</v>
      </c>
      <c r="B30" s="4">
        <v>2</v>
      </c>
      <c r="C30" s="4">
        <v>7</v>
      </c>
      <c r="D30" s="4"/>
      <c r="E30" s="19">
        <v>2</v>
      </c>
      <c r="F30" s="19">
        <v>43</v>
      </c>
    </row>
    <row r="31" spans="1:6" ht="15" customHeight="1">
      <c r="A31" s="17" t="s">
        <v>21</v>
      </c>
      <c r="B31" s="4">
        <v>21</v>
      </c>
      <c r="C31" s="4">
        <v>42</v>
      </c>
      <c r="D31" s="4"/>
      <c r="E31" s="19">
        <v>21</v>
      </c>
      <c r="F31" s="19">
        <v>54175.25</v>
      </c>
    </row>
    <row r="32" spans="1:6" ht="15" customHeight="1">
      <c r="A32" s="17" t="s">
        <v>22</v>
      </c>
      <c r="B32" s="4">
        <v>45</v>
      </c>
      <c r="C32" s="4">
        <v>139</v>
      </c>
      <c r="D32" s="4"/>
      <c r="E32" s="19">
        <v>52</v>
      </c>
      <c r="F32" s="19">
        <v>37563.879999999997</v>
      </c>
    </row>
    <row r="33" spans="1:19" ht="15" customHeight="1">
      <c r="A33" s="17" t="s">
        <v>23</v>
      </c>
      <c r="B33" s="4">
        <v>27</v>
      </c>
      <c r="C33" s="4">
        <v>180</v>
      </c>
      <c r="D33" s="4"/>
      <c r="E33" s="19">
        <v>21</v>
      </c>
      <c r="F33" s="19">
        <v>14289.946</v>
      </c>
    </row>
    <row r="34" spans="1:19" ht="15" customHeight="1">
      <c r="A34" s="17" t="s">
        <v>24</v>
      </c>
      <c r="B34" s="4">
        <v>39</v>
      </c>
      <c r="C34" s="4">
        <v>89</v>
      </c>
      <c r="D34" s="4"/>
      <c r="E34" s="19">
        <v>26</v>
      </c>
      <c r="F34" s="19">
        <v>16401.239000000001</v>
      </c>
    </row>
    <row r="35" spans="1:19" ht="15" customHeight="1">
      <c r="A35" s="17" t="s">
        <v>25</v>
      </c>
      <c r="B35" s="4">
        <v>8</v>
      </c>
      <c r="C35" s="4">
        <v>10</v>
      </c>
      <c r="D35" s="4"/>
      <c r="E35" s="19">
        <v>7</v>
      </c>
      <c r="F35" s="19">
        <v>840.8</v>
      </c>
    </row>
    <row r="36" spans="1:19" ht="15" customHeight="1">
      <c r="A36" s="17" t="s">
        <v>26</v>
      </c>
      <c r="B36" s="4">
        <v>33</v>
      </c>
      <c r="C36" s="4">
        <v>109</v>
      </c>
      <c r="D36" s="4"/>
      <c r="E36" s="19">
        <v>43</v>
      </c>
      <c r="F36" s="19">
        <v>60637.758999999998</v>
      </c>
    </row>
    <row r="37" spans="1:19" ht="15" customHeight="1">
      <c r="A37" s="17" t="s">
        <v>27</v>
      </c>
      <c r="B37" s="4">
        <v>46</v>
      </c>
      <c r="C37" s="4">
        <v>264</v>
      </c>
      <c r="D37" s="4"/>
      <c r="E37" s="19">
        <v>146</v>
      </c>
      <c r="F37" s="19">
        <v>148105.46799999999</v>
      </c>
      <c r="S37" s="30"/>
    </row>
    <row r="38" spans="1:19" ht="15" customHeight="1">
      <c r="A38" s="17" t="s">
        <v>28</v>
      </c>
      <c r="B38" s="4">
        <v>20</v>
      </c>
      <c r="C38" s="4">
        <v>47</v>
      </c>
      <c r="D38" s="4"/>
      <c r="E38" s="19">
        <v>19</v>
      </c>
      <c r="F38" s="19">
        <v>3262.569</v>
      </c>
    </row>
    <row r="39" spans="1:19" ht="15" customHeight="1">
      <c r="A39" s="17" t="s">
        <v>29</v>
      </c>
      <c r="B39" s="4">
        <v>14</v>
      </c>
      <c r="C39" s="4">
        <v>40</v>
      </c>
      <c r="D39" s="4"/>
      <c r="E39" s="19">
        <v>11</v>
      </c>
      <c r="F39" s="19">
        <v>1126.452</v>
      </c>
      <c r="S39" s="30"/>
    </row>
    <row r="40" spans="1:19" ht="15" customHeight="1">
      <c r="A40" s="17" t="s">
        <v>12</v>
      </c>
      <c r="B40" s="4">
        <v>39</v>
      </c>
      <c r="C40" s="4">
        <v>122</v>
      </c>
      <c r="D40" s="4"/>
      <c r="E40" s="19">
        <v>61</v>
      </c>
      <c r="F40" s="19">
        <v>49590.796000000002</v>
      </c>
    </row>
    <row r="41" spans="1:19" ht="15" customHeight="1">
      <c r="A41" s="17" t="s">
        <v>30</v>
      </c>
      <c r="B41" s="4">
        <v>4</v>
      </c>
      <c r="C41" s="4">
        <v>5</v>
      </c>
      <c r="D41" s="4"/>
      <c r="E41" s="19">
        <v>4</v>
      </c>
      <c r="F41" s="19">
        <v>123.139</v>
      </c>
    </row>
    <row r="42" spans="1:19" ht="15" customHeight="1">
      <c r="A42" s="17" t="s">
        <v>31</v>
      </c>
      <c r="B42" s="4">
        <v>5</v>
      </c>
      <c r="C42" s="4">
        <v>11</v>
      </c>
      <c r="D42" s="4"/>
      <c r="E42" s="19">
        <v>7</v>
      </c>
      <c r="F42" s="19">
        <v>1558.5</v>
      </c>
    </row>
    <row r="43" spans="1:19" ht="15" customHeight="1">
      <c r="A43" s="17" t="s">
        <v>88</v>
      </c>
      <c r="B43" s="4">
        <v>15</v>
      </c>
      <c r="C43" s="4">
        <v>23</v>
      </c>
      <c r="D43" s="4"/>
      <c r="E43" s="19">
        <v>1</v>
      </c>
      <c r="F43" s="19">
        <v>122306</v>
      </c>
    </row>
    <row r="44" spans="1:19" ht="15" customHeight="1">
      <c r="A44" s="12"/>
      <c r="B44" s="12"/>
      <c r="C44" s="12"/>
      <c r="D44" s="12"/>
      <c r="E44" s="2"/>
      <c r="F44" s="2"/>
    </row>
    <row r="45" spans="1:19" ht="15" customHeight="1">
      <c r="A45" s="13"/>
      <c r="B45" s="13"/>
      <c r="C45" s="13"/>
      <c r="D45" s="13"/>
    </row>
    <row r="46" spans="1:19" ht="15" customHeight="1">
      <c r="A46" s="7" t="s">
        <v>33</v>
      </c>
    </row>
    <row r="47" spans="1:19" ht="15" customHeight="1">
      <c r="A47" s="7"/>
      <c r="F47" s="30"/>
    </row>
    <row r="48" spans="1:19" ht="15" customHeight="1">
      <c r="A48" s="7"/>
    </row>
  </sheetData>
  <mergeCells count="3">
    <mergeCell ref="B8:C8"/>
    <mergeCell ref="E8:F8"/>
    <mergeCell ref="A5:F5"/>
  </mergeCells>
  <hyperlinks>
    <hyperlink ref="A2" r:id="rId1" xr:uid="{00000000-0004-0000-0100-000001000000}"/>
    <hyperlink ref="A46" location="Contents!A1" display="Back to Table of Contents" xr:uid="{31461853-3DE4-473F-9125-A06FAB7E247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1BDF5-3FEB-B14B-89C2-0D5ED1DACCF1}">
  <sheetPr>
    <pageSetUpPr fitToPage="1"/>
  </sheetPr>
  <dimension ref="A1:F26"/>
  <sheetViews>
    <sheetView zoomScaleNormal="100" workbookViewId="0"/>
  </sheetViews>
  <sheetFormatPr baseColWidth="10" defaultColWidth="12.5" defaultRowHeight="15" customHeight="1"/>
  <cols>
    <col min="1" max="1" width="58.1640625" style="1" customWidth="1"/>
    <col min="2" max="3" width="18.83203125" style="1" customWidth="1"/>
    <col min="4" max="4" width="1.83203125" style="1" customWidth="1"/>
    <col min="5" max="6" width="18.83203125" style="1" customWidth="1"/>
    <col min="7" max="16384" width="12.5" style="1"/>
  </cols>
  <sheetData>
    <row r="1" spans="1:6" s="6" customFormat="1" ht="15" customHeight="1">
      <c r="A1" s="28" t="s">
        <v>109</v>
      </c>
    </row>
    <row r="2" spans="1:6" ht="15" customHeight="1">
      <c r="A2" s="29" t="s">
        <v>101</v>
      </c>
    </row>
    <row r="5" spans="1:6" ht="30" customHeight="1">
      <c r="A5" s="34" t="s">
        <v>95</v>
      </c>
      <c r="B5" s="34"/>
      <c r="C5" s="34"/>
      <c r="D5" s="34"/>
      <c r="E5" s="34"/>
      <c r="F5" s="34"/>
    </row>
    <row r="6" spans="1:6" ht="15" customHeight="1">
      <c r="A6" s="12"/>
      <c r="B6" s="8"/>
      <c r="C6" s="8"/>
      <c r="D6" s="8"/>
      <c r="E6" s="15"/>
      <c r="F6" s="15"/>
    </row>
    <row r="7" spans="1:6" ht="15" customHeight="1">
      <c r="A7" s="13"/>
      <c r="B7" s="24"/>
      <c r="C7" s="24"/>
      <c r="D7" s="24"/>
      <c r="E7" s="11"/>
      <c r="F7" s="11"/>
    </row>
    <row r="8" spans="1:6" ht="45" customHeight="1">
      <c r="A8" s="13"/>
      <c r="B8" s="33" t="s">
        <v>1</v>
      </c>
      <c r="C8" s="33"/>
      <c r="E8" s="33" t="s">
        <v>107</v>
      </c>
      <c r="F8" s="33"/>
    </row>
    <row r="9" spans="1:6" ht="55" customHeight="1">
      <c r="A9" s="21" t="s">
        <v>34</v>
      </c>
      <c r="B9" s="18" t="s">
        <v>105</v>
      </c>
      <c r="C9" s="18" t="s">
        <v>2</v>
      </c>
      <c r="D9" s="3"/>
      <c r="E9" s="18" t="s">
        <v>2</v>
      </c>
      <c r="F9" s="18" t="s">
        <v>35</v>
      </c>
    </row>
    <row r="10" spans="1:6" ht="15" customHeight="1">
      <c r="A10" s="1" t="s">
        <v>36</v>
      </c>
      <c r="B10" s="4">
        <v>11</v>
      </c>
      <c r="C10" s="4">
        <v>23</v>
      </c>
      <c r="D10" s="4"/>
      <c r="E10" s="19">
        <v>6</v>
      </c>
      <c r="F10" s="19">
        <v>436.5</v>
      </c>
    </row>
    <row r="11" spans="1:6" ht="15" customHeight="1">
      <c r="A11" s="20" t="s">
        <v>37</v>
      </c>
      <c r="B11" s="4">
        <v>70</v>
      </c>
      <c r="C11" s="4">
        <v>207</v>
      </c>
      <c r="D11" s="4"/>
      <c r="E11" s="19">
        <v>105</v>
      </c>
      <c r="F11" s="19">
        <v>73842.845000000001</v>
      </c>
    </row>
    <row r="12" spans="1:6" ht="15" customHeight="1">
      <c r="A12" s="20" t="s">
        <v>38</v>
      </c>
      <c r="B12" s="4">
        <v>2</v>
      </c>
      <c r="C12" s="4">
        <v>2</v>
      </c>
      <c r="D12" s="4"/>
      <c r="E12" s="19" t="s">
        <v>6</v>
      </c>
      <c r="F12" s="19" t="s">
        <v>6</v>
      </c>
    </row>
    <row r="13" spans="1:6" ht="15" customHeight="1">
      <c r="A13" s="20" t="s">
        <v>39</v>
      </c>
      <c r="B13" s="4">
        <v>20</v>
      </c>
      <c r="C13" s="4">
        <v>153</v>
      </c>
      <c r="D13" s="4"/>
      <c r="E13" s="19">
        <v>11</v>
      </c>
      <c r="F13" s="19">
        <v>6431.5919999999996</v>
      </c>
    </row>
    <row r="14" spans="1:6" ht="15" customHeight="1">
      <c r="A14" s="20" t="s">
        <v>40</v>
      </c>
      <c r="B14" s="4">
        <v>28</v>
      </c>
      <c r="C14" s="4">
        <v>43</v>
      </c>
      <c r="D14" s="4"/>
      <c r="E14" s="19">
        <v>20</v>
      </c>
      <c r="F14" s="19">
        <v>5539.5829999999996</v>
      </c>
    </row>
    <row r="15" spans="1:6" ht="15" customHeight="1">
      <c r="A15" s="20" t="s">
        <v>10</v>
      </c>
      <c r="B15" s="4">
        <v>20</v>
      </c>
      <c r="C15" s="4">
        <v>53</v>
      </c>
      <c r="D15" s="4"/>
      <c r="E15" s="19">
        <v>18</v>
      </c>
      <c r="F15" s="19">
        <v>5671.6120000000001</v>
      </c>
    </row>
    <row r="16" spans="1:6" ht="15" customHeight="1">
      <c r="A16" s="20" t="s">
        <v>41</v>
      </c>
      <c r="B16" s="4">
        <v>66</v>
      </c>
      <c r="C16" s="4">
        <v>146</v>
      </c>
      <c r="D16" s="4"/>
      <c r="E16" s="19">
        <v>40</v>
      </c>
      <c r="F16" s="19">
        <v>17016.419999999998</v>
      </c>
    </row>
    <row r="17" spans="1:6" ht="15" customHeight="1">
      <c r="A17" s="20" t="s">
        <v>42</v>
      </c>
      <c r="B17" s="4">
        <v>57</v>
      </c>
      <c r="C17" s="4">
        <v>271</v>
      </c>
      <c r="D17" s="4"/>
      <c r="E17" s="19">
        <v>157</v>
      </c>
      <c r="F17" s="19">
        <v>166102.573</v>
      </c>
    </row>
    <row r="18" spans="1:6" ht="15" customHeight="1">
      <c r="A18" s="20" t="s">
        <v>43</v>
      </c>
      <c r="B18" s="4">
        <v>2</v>
      </c>
      <c r="C18" s="4">
        <v>2</v>
      </c>
      <c r="D18" s="4"/>
      <c r="E18" s="19" t="s">
        <v>6</v>
      </c>
      <c r="F18" s="19" t="s">
        <v>6</v>
      </c>
    </row>
    <row r="19" spans="1:6" ht="15" customHeight="1">
      <c r="A19" s="20" t="s">
        <v>103</v>
      </c>
      <c r="B19" s="4">
        <v>15</v>
      </c>
      <c r="C19" s="4">
        <v>23</v>
      </c>
      <c r="D19" s="4"/>
      <c r="E19" s="19">
        <v>1</v>
      </c>
      <c r="F19" s="19">
        <v>122306</v>
      </c>
    </row>
    <row r="20" spans="1:6" ht="15" customHeight="1">
      <c r="A20" s="20" t="s">
        <v>44</v>
      </c>
      <c r="B20" s="4">
        <v>36</v>
      </c>
      <c r="C20" s="4">
        <v>111</v>
      </c>
      <c r="D20" s="4"/>
      <c r="E20" s="19">
        <v>43</v>
      </c>
      <c r="F20" s="19">
        <v>60658.758999999998</v>
      </c>
    </row>
    <row r="21" spans="1:6" ht="15" customHeight="1">
      <c r="A21" s="20" t="s">
        <v>45</v>
      </c>
      <c r="B21" s="22">
        <v>32</v>
      </c>
      <c r="C21" s="22">
        <v>74</v>
      </c>
      <c r="D21" s="22"/>
      <c r="E21" s="23">
        <v>27</v>
      </c>
      <c r="F21" s="23">
        <v>52458.913999999997</v>
      </c>
    </row>
    <row r="22" spans="1:6" ht="15" customHeight="1">
      <c r="A22" s="17" t="s">
        <v>32</v>
      </c>
      <c r="B22" s="4" t="s">
        <v>6</v>
      </c>
      <c r="C22" s="16">
        <v>1108</v>
      </c>
      <c r="D22" s="4"/>
      <c r="E22" s="19">
        <v>428</v>
      </c>
      <c r="F22" s="19">
        <v>510464.79800000001</v>
      </c>
    </row>
    <row r="23" spans="1:6" ht="15" customHeight="1">
      <c r="A23" s="12"/>
      <c r="B23" s="12"/>
      <c r="C23" s="12"/>
      <c r="D23" s="12"/>
      <c r="E23" s="2"/>
      <c r="F23" s="2"/>
    </row>
    <row r="24" spans="1:6" ht="15" customHeight="1">
      <c r="A24" s="13"/>
      <c r="B24" s="13"/>
      <c r="C24" s="13"/>
      <c r="D24" s="13"/>
    </row>
    <row r="25" spans="1:6" ht="15" customHeight="1">
      <c r="A25" s="32" t="s">
        <v>33</v>
      </c>
      <c r="B25" s="13"/>
      <c r="C25" s="13"/>
      <c r="D25" s="13"/>
    </row>
    <row r="26" spans="1:6" ht="15" customHeight="1">
      <c r="A26" s="32"/>
    </row>
  </sheetData>
  <mergeCells count="3">
    <mergeCell ref="A5:F5"/>
    <mergeCell ref="B8:C8"/>
    <mergeCell ref="E8:F8"/>
  </mergeCells>
  <hyperlinks>
    <hyperlink ref="A25" location="Contents!A1" display="Back to Table of Contents" xr:uid="{6FAB6920-9DF1-4346-9480-3E5292079CD7}"/>
    <hyperlink ref="A2" r:id="rId1" xr:uid="{566F15FD-C70C-431E-A943-2254D13BDBC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C3835-E722-294C-8B19-A60D85BD5BE7}">
  <sheetPr>
    <pageSetUpPr fitToPage="1"/>
  </sheetPr>
  <dimension ref="A1:G39"/>
  <sheetViews>
    <sheetView zoomScaleNormal="100" workbookViewId="0"/>
  </sheetViews>
  <sheetFormatPr baseColWidth="10" defaultColWidth="12.5" defaultRowHeight="15" customHeight="1"/>
  <cols>
    <col min="1" max="1" width="27.5" style="1" customWidth="1"/>
    <col min="2" max="2" width="76.1640625" style="1" customWidth="1"/>
    <col min="3" max="4" width="18.83203125" style="1" customWidth="1"/>
    <col min="5" max="5" width="1.83203125" style="1" customWidth="1"/>
    <col min="6" max="7" width="18.83203125" style="1" customWidth="1"/>
    <col min="8" max="16384" width="12.5" style="1"/>
  </cols>
  <sheetData>
    <row r="1" spans="1:7" s="6" customFormat="1" ht="15" customHeight="1">
      <c r="A1" s="28" t="s">
        <v>109</v>
      </c>
    </row>
    <row r="2" spans="1:7" ht="15" customHeight="1">
      <c r="A2" s="29" t="s">
        <v>101</v>
      </c>
      <c r="B2" s="9"/>
    </row>
    <row r="5" spans="1:7" ht="30" customHeight="1">
      <c r="A5" s="34" t="s">
        <v>90</v>
      </c>
      <c r="B5" s="34"/>
      <c r="C5" s="34"/>
      <c r="D5" s="34"/>
      <c r="E5" s="34"/>
      <c r="F5" s="34"/>
      <c r="G5" s="34"/>
    </row>
    <row r="6" spans="1:7" ht="15" customHeight="1">
      <c r="A6" s="12"/>
      <c r="B6" s="12"/>
      <c r="C6" s="8"/>
      <c r="D6" s="8"/>
      <c r="E6" s="8"/>
      <c r="F6" s="15"/>
      <c r="G6" s="15"/>
    </row>
    <row r="7" spans="1:7" ht="15" customHeight="1">
      <c r="A7" s="13"/>
      <c r="B7" s="13"/>
      <c r="C7" s="24"/>
      <c r="D7" s="24"/>
      <c r="E7" s="24"/>
      <c r="F7" s="11"/>
      <c r="G7" s="11"/>
    </row>
    <row r="8" spans="1:7" ht="30" customHeight="1">
      <c r="A8" s="13"/>
      <c r="B8" s="13"/>
      <c r="C8" s="35">
        <v>2022</v>
      </c>
      <c r="D8" s="35"/>
      <c r="F8" s="35">
        <v>2023</v>
      </c>
      <c r="G8" s="35"/>
    </row>
    <row r="9" spans="1:7" ht="45" customHeight="1">
      <c r="A9" s="21" t="s">
        <v>46</v>
      </c>
      <c r="B9" s="21" t="s">
        <v>47</v>
      </c>
      <c r="C9" s="18" t="s">
        <v>2</v>
      </c>
      <c r="D9" s="18" t="s">
        <v>48</v>
      </c>
      <c r="E9" s="3"/>
      <c r="F9" s="18" t="s">
        <v>2</v>
      </c>
      <c r="G9" s="18" t="s">
        <v>48</v>
      </c>
    </row>
    <row r="10" spans="1:7" ht="15" customHeight="1">
      <c r="A10" s="1" t="s">
        <v>49</v>
      </c>
      <c r="B10" s="1" t="s">
        <v>50</v>
      </c>
      <c r="C10" s="4">
        <v>1</v>
      </c>
      <c r="D10" s="16">
        <v>100184</v>
      </c>
      <c r="E10" s="4"/>
      <c r="F10" s="19">
        <v>1</v>
      </c>
      <c r="G10" s="19">
        <v>122306</v>
      </c>
    </row>
    <row r="11" spans="1:7" ht="15" customHeight="1">
      <c r="A11" s="20" t="s">
        <v>51</v>
      </c>
      <c r="B11" s="20" t="s">
        <v>52</v>
      </c>
      <c r="C11" s="4">
        <v>2</v>
      </c>
      <c r="D11" s="16">
        <v>44999</v>
      </c>
      <c r="E11" s="4"/>
      <c r="F11" s="19">
        <v>6</v>
      </c>
      <c r="G11" s="19">
        <v>48579.953000000001</v>
      </c>
    </row>
    <row r="12" spans="1:7" ht="15" customHeight="1">
      <c r="A12" s="20" t="s">
        <v>53</v>
      </c>
      <c r="B12" s="20" t="s">
        <v>91</v>
      </c>
      <c r="C12" s="4">
        <v>22</v>
      </c>
      <c r="D12" s="16">
        <v>33264.773000000001</v>
      </c>
      <c r="E12" s="4"/>
      <c r="F12" s="19">
        <v>24</v>
      </c>
      <c r="G12" s="19">
        <v>35699.618000000002</v>
      </c>
    </row>
    <row r="13" spans="1:7" ht="15" customHeight="1">
      <c r="A13" s="20" t="s">
        <v>54</v>
      </c>
      <c r="B13" s="20" t="s">
        <v>55</v>
      </c>
      <c r="C13" s="4">
        <v>2</v>
      </c>
      <c r="D13" s="16">
        <v>32546.528999999999</v>
      </c>
      <c r="E13" s="4"/>
      <c r="F13" s="19">
        <v>2</v>
      </c>
      <c r="G13" s="19">
        <v>34916</v>
      </c>
    </row>
    <row r="14" spans="1:7" ht="15" customHeight="1">
      <c r="A14" s="20" t="s">
        <v>56</v>
      </c>
      <c r="B14" s="20" t="s">
        <v>57</v>
      </c>
      <c r="C14" s="4">
        <v>26</v>
      </c>
      <c r="D14" s="16">
        <v>27765.216</v>
      </c>
      <c r="E14" s="4"/>
      <c r="F14" s="19">
        <v>26</v>
      </c>
      <c r="G14" s="19">
        <v>29022.128000000001</v>
      </c>
    </row>
    <row r="15" spans="1:7" ht="15" customHeight="1">
      <c r="A15" s="20" t="s">
        <v>60</v>
      </c>
      <c r="B15" s="20" t="s">
        <v>61</v>
      </c>
      <c r="C15" s="4">
        <v>24</v>
      </c>
      <c r="D15" s="16">
        <v>28802.572</v>
      </c>
      <c r="E15" s="4"/>
      <c r="F15" s="19">
        <v>23</v>
      </c>
      <c r="G15" s="19">
        <v>28079.187000000002</v>
      </c>
    </row>
    <row r="16" spans="1:7" ht="15" customHeight="1">
      <c r="A16" s="20" t="s">
        <v>58</v>
      </c>
      <c r="B16" s="20" t="s">
        <v>59</v>
      </c>
      <c r="C16" s="4">
        <v>9</v>
      </c>
      <c r="D16" s="16">
        <v>24362.7</v>
      </c>
      <c r="E16" s="4"/>
      <c r="F16" s="19">
        <v>9</v>
      </c>
      <c r="G16" s="19">
        <v>25572.701000000001</v>
      </c>
    </row>
    <row r="17" spans="1:7" ht="15" customHeight="1">
      <c r="A17" s="20" t="s">
        <v>93</v>
      </c>
      <c r="B17" s="20" t="s">
        <v>65</v>
      </c>
      <c r="C17" s="4">
        <v>3</v>
      </c>
      <c r="D17" s="16">
        <v>24051.94</v>
      </c>
      <c r="E17" s="4"/>
      <c r="F17" s="19">
        <v>3</v>
      </c>
      <c r="G17" s="19">
        <v>23649.651000000002</v>
      </c>
    </row>
    <row r="18" spans="1:7" ht="15" customHeight="1">
      <c r="A18" s="20" t="s">
        <v>62</v>
      </c>
      <c r="B18" s="20" t="s">
        <v>63</v>
      </c>
      <c r="C18" s="4">
        <v>1</v>
      </c>
      <c r="D18" s="16">
        <v>22475.351999999999</v>
      </c>
      <c r="E18" s="4"/>
      <c r="F18" s="19">
        <v>1</v>
      </c>
      <c r="G18" s="19">
        <v>22475.351999999999</v>
      </c>
    </row>
    <row r="19" spans="1:7" ht="15" customHeight="1">
      <c r="A19" s="20" t="s">
        <v>68</v>
      </c>
      <c r="B19" s="20" t="s">
        <v>69</v>
      </c>
      <c r="C19" s="4">
        <v>1</v>
      </c>
      <c r="D19" s="16">
        <v>11036.82</v>
      </c>
      <c r="E19" s="4"/>
      <c r="F19" s="19">
        <v>1</v>
      </c>
      <c r="G19" s="19">
        <v>12341.82</v>
      </c>
    </row>
    <row r="20" spans="1:7" ht="15" customHeight="1">
      <c r="A20" s="20" t="s">
        <v>94</v>
      </c>
      <c r="B20" s="20" t="s">
        <v>92</v>
      </c>
      <c r="C20" s="4">
        <v>2</v>
      </c>
      <c r="D20" s="16">
        <v>1128.088</v>
      </c>
      <c r="E20" s="4"/>
      <c r="F20" s="19">
        <v>2</v>
      </c>
      <c r="G20" s="19">
        <v>12303.101000000001</v>
      </c>
    </row>
    <row r="21" spans="1:7" ht="15" customHeight="1">
      <c r="A21" s="20" t="s">
        <v>78</v>
      </c>
      <c r="B21" s="20" t="s">
        <v>79</v>
      </c>
      <c r="C21" s="4">
        <v>7</v>
      </c>
      <c r="D21" s="16">
        <v>6012.4</v>
      </c>
      <c r="E21" s="4"/>
      <c r="F21" s="19">
        <v>7</v>
      </c>
      <c r="G21" s="19">
        <v>11080</v>
      </c>
    </row>
    <row r="22" spans="1:7" ht="15" customHeight="1">
      <c r="A22" s="20" t="s">
        <v>70</v>
      </c>
      <c r="B22" s="20" t="s">
        <v>71</v>
      </c>
      <c r="C22" s="4">
        <v>1</v>
      </c>
      <c r="D22" s="16">
        <v>9807.2139999999999</v>
      </c>
      <c r="E22" s="4"/>
      <c r="F22" s="19">
        <v>1</v>
      </c>
      <c r="G22" s="19">
        <v>10943.214</v>
      </c>
    </row>
    <row r="23" spans="1:7" ht="15" customHeight="1">
      <c r="A23" s="20" t="s">
        <v>66</v>
      </c>
      <c r="B23" s="20" t="s">
        <v>67</v>
      </c>
      <c r="C23" s="4">
        <v>6</v>
      </c>
      <c r="D23" s="16">
        <v>15253.603999999999</v>
      </c>
      <c r="E23" s="4"/>
      <c r="F23" s="19">
        <v>5</v>
      </c>
      <c r="G23" s="19">
        <v>10203.25</v>
      </c>
    </row>
    <row r="24" spans="1:7" ht="15" customHeight="1">
      <c r="A24" s="20" t="s">
        <v>72</v>
      </c>
      <c r="B24" s="20" t="s">
        <v>73</v>
      </c>
      <c r="C24" s="4">
        <v>15</v>
      </c>
      <c r="D24" s="16">
        <v>8857.0910000000003</v>
      </c>
      <c r="E24" s="4"/>
      <c r="F24" s="19">
        <v>15</v>
      </c>
      <c r="G24" s="19">
        <v>9172.5930000000008</v>
      </c>
    </row>
    <row r="25" spans="1:7" ht="15" customHeight="1">
      <c r="A25" s="20" t="s">
        <v>76</v>
      </c>
      <c r="B25" s="20" t="s">
        <v>77</v>
      </c>
      <c r="C25" s="4">
        <v>1</v>
      </c>
      <c r="D25" s="16">
        <v>6165.33</v>
      </c>
      <c r="E25" s="4"/>
      <c r="F25" s="19">
        <v>1</v>
      </c>
      <c r="G25" s="19">
        <v>8121.3869999999997</v>
      </c>
    </row>
    <row r="26" spans="1:7" ht="15" customHeight="1">
      <c r="A26" s="20" t="s">
        <v>74</v>
      </c>
      <c r="B26" s="20" t="s">
        <v>75</v>
      </c>
      <c r="C26" s="4">
        <v>31</v>
      </c>
      <c r="D26" s="16">
        <v>7197.375</v>
      </c>
      <c r="E26" s="4"/>
      <c r="F26" s="19">
        <v>31</v>
      </c>
      <c r="G26" s="19">
        <v>7602.0320000000002</v>
      </c>
    </row>
    <row r="27" spans="1:7" ht="15" customHeight="1">
      <c r="A27" s="20" t="s">
        <v>80</v>
      </c>
      <c r="B27" s="20" t="s">
        <v>81</v>
      </c>
      <c r="C27" s="4">
        <v>11</v>
      </c>
      <c r="D27" s="16">
        <v>5279.7370000000001</v>
      </c>
      <c r="E27" s="4"/>
      <c r="F27" s="19">
        <v>11</v>
      </c>
      <c r="G27" s="19">
        <v>5761.7049999999999</v>
      </c>
    </row>
    <row r="28" spans="1:7" ht="15" customHeight="1">
      <c r="A28" s="20" t="s">
        <v>82</v>
      </c>
      <c r="B28" s="20" t="s">
        <v>83</v>
      </c>
      <c r="C28" s="4">
        <v>1</v>
      </c>
      <c r="D28" s="16">
        <v>3213</v>
      </c>
      <c r="E28" s="4"/>
      <c r="F28" s="19">
        <v>1</v>
      </c>
      <c r="G28" s="19">
        <v>3633</v>
      </c>
    </row>
    <row r="29" spans="1:7" ht="15" customHeight="1">
      <c r="A29" s="20" t="s">
        <v>64</v>
      </c>
      <c r="B29" s="20" t="s">
        <v>108</v>
      </c>
      <c r="C29" s="4">
        <v>5</v>
      </c>
      <c r="D29" s="16">
        <v>17590.062999999998</v>
      </c>
      <c r="E29" s="4"/>
      <c r="F29" s="19" t="s">
        <v>6</v>
      </c>
      <c r="G29" s="19" t="s">
        <v>6</v>
      </c>
    </row>
    <row r="30" spans="1:7" ht="15" customHeight="1">
      <c r="A30" s="27" t="s">
        <v>84</v>
      </c>
      <c r="C30" s="4">
        <v>171</v>
      </c>
      <c r="D30" s="16">
        <v>429992.804</v>
      </c>
      <c r="E30" s="4"/>
      <c r="F30" s="4">
        <v>170</v>
      </c>
      <c r="G30" s="16">
        <f>SUM(G10:G28)</f>
        <v>461462.69200000004</v>
      </c>
    </row>
    <row r="31" spans="1:7" ht="15" customHeight="1">
      <c r="A31" s="27" t="s">
        <v>85</v>
      </c>
      <c r="C31" s="25">
        <v>40.234999999999999</v>
      </c>
      <c r="D31" s="4">
        <v>90</v>
      </c>
      <c r="F31" s="25">
        <f>100*(170/428)</f>
        <v>39.719626168224295</v>
      </c>
      <c r="G31" s="19">
        <f>0.904004926114415*100</f>
        <v>90.400492611441493</v>
      </c>
    </row>
    <row r="32" spans="1:7" ht="15" customHeight="1">
      <c r="A32" s="17"/>
      <c r="C32" s="25"/>
      <c r="D32" s="4"/>
      <c r="F32" s="25"/>
      <c r="G32" s="19"/>
    </row>
    <row r="33" spans="1:7" ht="30" customHeight="1">
      <c r="A33" s="13" t="s">
        <v>86</v>
      </c>
      <c r="C33" s="22">
        <v>254</v>
      </c>
      <c r="D33" s="31">
        <v>45798.389000000003</v>
      </c>
      <c r="E33" s="26"/>
      <c r="F33" s="22">
        <v>258</v>
      </c>
      <c r="G33" s="23">
        <v>49002</v>
      </c>
    </row>
    <row r="34" spans="1:7" ht="15" customHeight="1">
      <c r="A34" s="27" t="s">
        <v>32</v>
      </c>
      <c r="C34" s="4">
        <v>425</v>
      </c>
      <c r="D34" s="16">
        <v>475791.19300000003</v>
      </c>
      <c r="F34" s="4">
        <v>428</v>
      </c>
      <c r="G34" s="19">
        <v>510464.79800000001</v>
      </c>
    </row>
    <row r="35" spans="1:7" ht="15" customHeight="1">
      <c r="A35" s="12"/>
      <c r="B35" s="12"/>
      <c r="C35" s="12"/>
      <c r="D35" s="12"/>
      <c r="E35" s="12"/>
      <c r="F35" s="2"/>
      <c r="G35" s="2"/>
    </row>
    <row r="36" spans="1:7" ht="15" customHeight="1">
      <c r="D36" s="30"/>
    </row>
    <row r="37" spans="1:7" ht="15" customHeight="1">
      <c r="A37" s="7" t="s">
        <v>33</v>
      </c>
      <c r="B37" s="7"/>
      <c r="D37" s="30"/>
    </row>
    <row r="38" spans="1:7" ht="15" customHeight="1">
      <c r="A38" s="7"/>
      <c r="D38" s="30"/>
    </row>
    <row r="39" spans="1:7" ht="15" customHeight="1">
      <c r="A39" s="7"/>
    </row>
  </sheetData>
  <mergeCells count="3">
    <mergeCell ref="A5:G5"/>
    <mergeCell ref="C8:D8"/>
    <mergeCell ref="F8:G8"/>
  </mergeCells>
  <hyperlinks>
    <hyperlink ref="A37" location="Contents!A1" display="Back to Table of Contents" xr:uid="{2ADD07E4-3062-B543-9079-E393C0687D7B}"/>
    <hyperlink ref="A2" r:id="rId1" xr:uid="{3388B89F-1D88-4B64-99F6-7F8A3C8E7BAC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DB29F-B06B-C84C-9977-B5B41C52710F}">
  <sheetPr>
    <pageSetUpPr fitToPage="1"/>
  </sheetPr>
  <dimension ref="A1:F56"/>
  <sheetViews>
    <sheetView zoomScaleNormal="100" workbookViewId="0"/>
  </sheetViews>
  <sheetFormatPr baseColWidth="10" defaultColWidth="12.5" defaultRowHeight="15" customHeight="1"/>
  <cols>
    <col min="1" max="1" width="60.5" style="1" customWidth="1"/>
    <col min="2" max="3" width="18.83203125" style="1" customWidth="1"/>
    <col min="4" max="4" width="1.83203125" style="1" customWidth="1"/>
    <col min="5" max="5" width="18.83203125" style="1" customWidth="1"/>
    <col min="6" max="6" width="19.5" style="1" customWidth="1"/>
    <col min="7" max="16384" width="12.5" style="1"/>
  </cols>
  <sheetData>
    <row r="1" spans="1:6" s="6" customFormat="1" ht="15" customHeight="1">
      <c r="A1" s="28" t="s">
        <v>109</v>
      </c>
    </row>
    <row r="2" spans="1:6" ht="15" customHeight="1">
      <c r="A2" s="29" t="s">
        <v>101</v>
      </c>
    </row>
    <row r="5" spans="1:6" ht="45" customHeight="1">
      <c r="A5" s="34" t="s">
        <v>96</v>
      </c>
      <c r="B5" s="34"/>
      <c r="C5" s="34"/>
      <c r="D5" s="34"/>
      <c r="E5" s="34"/>
      <c r="F5" s="34"/>
    </row>
    <row r="6" spans="1:6" ht="15" customHeight="1">
      <c r="A6" s="12"/>
      <c r="B6" s="8"/>
      <c r="C6" s="8"/>
      <c r="D6" s="8"/>
      <c r="E6" s="15"/>
      <c r="F6" s="15"/>
    </row>
    <row r="7" spans="1:6" ht="15" customHeight="1">
      <c r="A7" s="13"/>
      <c r="B7" s="24"/>
      <c r="C7" s="24"/>
      <c r="D7" s="24"/>
      <c r="E7" s="11"/>
      <c r="F7" s="11"/>
    </row>
    <row r="8" spans="1:6" ht="30" customHeight="1">
      <c r="A8" s="13"/>
      <c r="B8" s="33" t="s">
        <v>87</v>
      </c>
      <c r="C8" s="33"/>
      <c r="E8" s="33" t="s">
        <v>97</v>
      </c>
      <c r="F8" s="33"/>
    </row>
    <row r="9" spans="1:6" ht="30">
      <c r="A9" s="21"/>
      <c r="B9" s="18" t="s">
        <v>105</v>
      </c>
      <c r="C9" s="18" t="s">
        <v>2</v>
      </c>
      <c r="D9" s="3"/>
      <c r="E9" s="18" t="s">
        <v>2</v>
      </c>
      <c r="F9" s="18" t="s">
        <v>110</v>
      </c>
    </row>
    <row r="10" spans="1:6" ht="15" customHeight="1">
      <c r="A10" s="20" t="s">
        <v>32</v>
      </c>
      <c r="B10" s="4" t="s">
        <v>6</v>
      </c>
      <c r="C10" s="16">
        <v>355</v>
      </c>
      <c r="E10" s="4">
        <v>317</v>
      </c>
      <c r="F10" s="19">
        <v>909662</v>
      </c>
    </row>
    <row r="11" spans="1:6" ht="15" customHeight="1">
      <c r="A11" s="1" t="s">
        <v>3</v>
      </c>
      <c r="B11" s="4"/>
      <c r="C11" s="16"/>
      <c r="D11" s="4"/>
      <c r="E11" s="19"/>
      <c r="F11" s="19"/>
    </row>
    <row r="12" spans="1:6" ht="15" customHeight="1">
      <c r="A12" s="17" t="s">
        <v>4</v>
      </c>
      <c r="B12" s="4">
        <v>2</v>
      </c>
      <c r="C12" s="16">
        <v>127</v>
      </c>
      <c r="D12" s="4"/>
      <c r="E12" s="19">
        <v>119</v>
      </c>
      <c r="F12" s="19">
        <v>3438</v>
      </c>
    </row>
    <row r="13" spans="1:6" ht="15" customHeight="1">
      <c r="A13" s="17" t="s">
        <v>5</v>
      </c>
      <c r="B13" s="4">
        <v>3</v>
      </c>
      <c r="C13" s="16">
        <v>6</v>
      </c>
      <c r="D13" s="4"/>
      <c r="E13" s="19">
        <v>6</v>
      </c>
      <c r="F13" s="19">
        <v>816688</v>
      </c>
    </row>
    <row r="14" spans="1:6" ht="15" customHeight="1">
      <c r="A14" s="17" t="s">
        <v>100</v>
      </c>
      <c r="B14" s="4">
        <v>3</v>
      </c>
      <c r="C14" s="16">
        <v>4</v>
      </c>
      <c r="D14" s="4"/>
      <c r="E14" s="19">
        <v>4</v>
      </c>
      <c r="F14" s="19">
        <v>222</v>
      </c>
    </row>
    <row r="15" spans="1:6" ht="15" customHeight="1">
      <c r="A15" s="17" t="s">
        <v>7</v>
      </c>
      <c r="B15" s="4">
        <v>14</v>
      </c>
      <c r="C15" s="16">
        <v>69</v>
      </c>
      <c r="D15" s="4"/>
      <c r="E15" s="19">
        <v>64</v>
      </c>
      <c r="F15" s="19">
        <v>41143</v>
      </c>
    </row>
    <row r="16" spans="1:6" ht="15" customHeight="1">
      <c r="A16" s="17" t="s">
        <v>8</v>
      </c>
      <c r="B16" s="4">
        <v>2</v>
      </c>
      <c r="C16" s="16">
        <v>2</v>
      </c>
      <c r="D16" s="4"/>
      <c r="E16" s="19">
        <v>1</v>
      </c>
      <c r="F16" s="19">
        <v>101</v>
      </c>
    </row>
    <row r="17" spans="1:6" ht="15" customHeight="1">
      <c r="A17" s="17" t="s">
        <v>9</v>
      </c>
      <c r="B17" s="4">
        <v>4</v>
      </c>
      <c r="C17" s="16">
        <v>11</v>
      </c>
      <c r="D17" s="4"/>
      <c r="E17" s="19">
        <v>11</v>
      </c>
      <c r="F17" s="19">
        <v>6010</v>
      </c>
    </row>
    <row r="18" spans="1:6" ht="15" customHeight="1">
      <c r="A18" s="17" t="s">
        <v>10</v>
      </c>
      <c r="B18" s="4">
        <v>2</v>
      </c>
      <c r="C18" s="16">
        <v>2</v>
      </c>
      <c r="D18" s="4"/>
      <c r="E18" s="19">
        <v>2</v>
      </c>
      <c r="F18" s="19">
        <v>17</v>
      </c>
    </row>
    <row r="19" spans="1:6" ht="15" customHeight="1">
      <c r="A19" s="17" t="s">
        <v>12</v>
      </c>
      <c r="B19" s="4">
        <v>3</v>
      </c>
      <c r="C19" s="16">
        <v>14</v>
      </c>
      <c r="D19" s="4"/>
      <c r="E19" s="19">
        <v>14</v>
      </c>
      <c r="F19" s="19">
        <v>608</v>
      </c>
    </row>
    <row r="20" spans="1:6" ht="15" customHeight="1">
      <c r="A20" s="17" t="s">
        <v>13</v>
      </c>
      <c r="B20" s="4">
        <v>9</v>
      </c>
      <c r="C20" s="16">
        <v>31</v>
      </c>
      <c r="D20" s="4"/>
      <c r="E20" s="19">
        <v>25</v>
      </c>
      <c r="F20" s="19">
        <v>1657</v>
      </c>
    </row>
    <row r="21" spans="1:6" ht="15" customHeight="1">
      <c r="A21" s="17" t="s">
        <v>99</v>
      </c>
      <c r="B21" s="4">
        <v>3</v>
      </c>
      <c r="C21" s="16">
        <v>8</v>
      </c>
      <c r="D21" s="4"/>
      <c r="E21" s="19">
        <v>7</v>
      </c>
      <c r="F21" s="19">
        <v>485</v>
      </c>
    </row>
    <row r="22" spans="1:6" ht="15" customHeight="1">
      <c r="A22" s="17" t="s">
        <v>14</v>
      </c>
      <c r="B22" s="4">
        <v>1</v>
      </c>
      <c r="C22" s="16">
        <v>16</v>
      </c>
      <c r="D22" s="4"/>
      <c r="E22" s="19">
        <v>2</v>
      </c>
      <c r="F22" s="19">
        <v>1178</v>
      </c>
    </row>
    <row r="23" spans="1:6" ht="15" customHeight="1">
      <c r="A23" s="17" t="s">
        <v>15</v>
      </c>
      <c r="B23" s="4">
        <v>4</v>
      </c>
      <c r="C23" s="16">
        <v>11</v>
      </c>
      <c r="D23" s="4"/>
      <c r="E23" s="19">
        <v>9</v>
      </c>
      <c r="F23" s="19">
        <v>317</v>
      </c>
    </row>
    <row r="24" spans="1:6" ht="15" customHeight="1">
      <c r="A24" s="17" t="s">
        <v>17</v>
      </c>
      <c r="B24" s="4">
        <v>10</v>
      </c>
      <c r="C24" s="16">
        <v>45</v>
      </c>
      <c r="D24" s="4"/>
      <c r="E24" s="19">
        <v>45</v>
      </c>
      <c r="F24" s="19">
        <v>36894</v>
      </c>
    </row>
    <row r="25" spans="1:6" ht="15" customHeight="1">
      <c r="A25" s="17" t="s">
        <v>88</v>
      </c>
      <c r="B25" s="4">
        <v>2</v>
      </c>
      <c r="C25" s="16">
        <v>6</v>
      </c>
      <c r="D25" s="4"/>
      <c r="E25" s="19">
        <v>5</v>
      </c>
      <c r="F25" s="19">
        <v>30</v>
      </c>
    </row>
    <row r="26" spans="1:6" ht="15" customHeight="1">
      <c r="A26" s="17" t="s">
        <v>18</v>
      </c>
      <c r="B26" s="4">
        <v>1</v>
      </c>
      <c r="C26" s="16">
        <v>3</v>
      </c>
      <c r="D26" s="4"/>
      <c r="E26" s="19">
        <v>3</v>
      </c>
      <c r="F26" s="19">
        <v>870</v>
      </c>
    </row>
    <row r="27" spans="1:6" ht="15" customHeight="1">
      <c r="A27" s="20" t="s">
        <v>19</v>
      </c>
      <c r="B27" s="4"/>
      <c r="C27" s="16"/>
      <c r="D27" s="4"/>
      <c r="E27" s="19"/>
      <c r="F27" s="19"/>
    </row>
    <row r="28" spans="1:6" ht="15" customHeight="1">
      <c r="A28" s="17" t="s">
        <v>20</v>
      </c>
      <c r="B28" s="4">
        <v>2</v>
      </c>
      <c r="C28" s="16">
        <v>127</v>
      </c>
      <c r="D28" s="4"/>
      <c r="E28" s="19">
        <v>119</v>
      </c>
      <c r="F28" s="19">
        <v>3438</v>
      </c>
    </row>
    <row r="29" spans="1:6" ht="15" customHeight="1">
      <c r="A29" s="17" t="s">
        <v>5</v>
      </c>
      <c r="B29" s="4">
        <v>3</v>
      </c>
      <c r="C29" s="16">
        <v>9</v>
      </c>
      <c r="D29" s="4"/>
      <c r="E29" s="19">
        <v>9</v>
      </c>
      <c r="F29" s="19">
        <v>848163</v>
      </c>
    </row>
    <row r="30" spans="1:6" ht="15" customHeight="1">
      <c r="A30" s="17" t="s">
        <v>21</v>
      </c>
      <c r="B30" s="4">
        <v>2</v>
      </c>
      <c r="C30" s="16">
        <v>2</v>
      </c>
      <c r="D30" s="4"/>
      <c r="E30" s="19">
        <v>1</v>
      </c>
      <c r="F30" s="19">
        <v>60</v>
      </c>
    </row>
    <row r="31" spans="1:6" ht="15" customHeight="1">
      <c r="A31" s="17" t="s">
        <v>22</v>
      </c>
      <c r="B31" s="4">
        <v>9</v>
      </c>
      <c r="C31" s="16">
        <v>44</v>
      </c>
      <c r="D31" s="4"/>
      <c r="E31" s="19">
        <v>44</v>
      </c>
      <c r="F31" s="19">
        <v>35364</v>
      </c>
    </row>
    <row r="32" spans="1:6" ht="15" customHeight="1">
      <c r="A32" s="17" t="s">
        <v>23</v>
      </c>
      <c r="B32" s="4">
        <v>9</v>
      </c>
      <c r="C32" s="16">
        <v>28</v>
      </c>
      <c r="D32" s="4"/>
      <c r="E32" s="19">
        <v>22</v>
      </c>
      <c r="F32" s="19">
        <v>1628</v>
      </c>
    </row>
    <row r="33" spans="1:6" ht="15" customHeight="1">
      <c r="A33" s="17" t="s">
        <v>24</v>
      </c>
      <c r="B33" s="4">
        <v>10</v>
      </c>
      <c r="C33" s="16">
        <v>22</v>
      </c>
      <c r="D33" s="4"/>
      <c r="E33" s="19">
        <v>22</v>
      </c>
      <c r="F33" s="19">
        <v>1728</v>
      </c>
    </row>
    <row r="34" spans="1:6" ht="15" customHeight="1">
      <c r="A34" s="17" t="s">
        <v>25</v>
      </c>
      <c r="B34" s="4">
        <v>2</v>
      </c>
      <c r="C34" s="16">
        <v>4</v>
      </c>
      <c r="D34" s="4"/>
      <c r="E34" s="19">
        <v>4</v>
      </c>
      <c r="F34" s="19">
        <v>890</v>
      </c>
    </row>
    <row r="35" spans="1:6" ht="15" customHeight="1">
      <c r="A35" s="17" t="s">
        <v>26</v>
      </c>
      <c r="B35" s="4">
        <v>4</v>
      </c>
      <c r="C35" s="16">
        <v>11</v>
      </c>
      <c r="D35" s="4"/>
      <c r="E35" s="19">
        <v>11</v>
      </c>
      <c r="F35" s="19">
        <v>6010</v>
      </c>
    </row>
    <row r="36" spans="1:6" ht="15" customHeight="1">
      <c r="A36" s="17" t="s">
        <v>27</v>
      </c>
      <c r="B36" s="4">
        <v>11</v>
      </c>
      <c r="C36" s="16">
        <v>52</v>
      </c>
      <c r="D36" s="4"/>
      <c r="E36" s="19">
        <v>47</v>
      </c>
      <c r="F36" s="19">
        <v>9651</v>
      </c>
    </row>
    <row r="37" spans="1:6" ht="15" customHeight="1">
      <c r="A37" s="17" t="s">
        <v>28</v>
      </c>
      <c r="B37" s="4">
        <v>3</v>
      </c>
      <c r="C37" s="16">
        <v>11</v>
      </c>
      <c r="D37" s="4"/>
      <c r="E37" s="19">
        <v>8</v>
      </c>
      <c r="F37" s="19">
        <v>115</v>
      </c>
    </row>
    <row r="38" spans="1:6" ht="15" customHeight="1">
      <c r="A38" s="17" t="s">
        <v>12</v>
      </c>
      <c r="B38" s="4">
        <v>5</v>
      </c>
      <c r="C38" s="16">
        <v>22</v>
      </c>
      <c r="D38" s="4"/>
      <c r="E38" s="19">
        <v>22</v>
      </c>
      <c r="F38" s="19">
        <v>1249</v>
      </c>
    </row>
    <row r="39" spans="1:6" ht="15" customHeight="1">
      <c r="A39" s="17" t="s">
        <v>89</v>
      </c>
      <c r="B39" s="4">
        <v>1</v>
      </c>
      <c r="C39" s="16">
        <v>16</v>
      </c>
      <c r="E39" s="4">
        <v>2</v>
      </c>
      <c r="F39" s="19">
        <v>1178</v>
      </c>
    </row>
    <row r="40" spans="1:6" ht="15" customHeight="1">
      <c r="A40" s="17" t="s">
        <v>88</v>
      </c>
      <c r="B40" s="4">
        <v>3</v>
      </c>
      <c r="C40" s="16">
        <v>7</v>
      </c>
      <c r="E40" s="4">
        <v>6</v>
      </c>
      <c r="F40" s="19">
        <v>185</v>
      </c>
    </row>
    <row r="41" spans="1:6" ht="15" customHeight="1">
      <c r="A41" s="20" t="s">
        <v>34</v>
      </c>
      <c r="B41" s="4"/>
      <c r="C41" s="16"/>
      <c r="E41" s="4"/>
      <c r="F41" s="19"/>
    </row>
    <row r="42" spans="1:6" ht="15" customHeight="1">
      <c r="A42" s="17" t="s">
        <v>36</v>
      </c>
      <c r="B42" s="4">
        <v>2</v>
      </c>
      <c r="C42" s="16">
        <v>129</v>
      </c>
      <c r="E42" s="4">
        <v>121</v>
      </c>
      <c r="F42" s="19">
        <v>3527</v>
      </c>
    </row>
    <row r="43" spans="1:6" ht="15" customHeight="1">
      <c r="A43" s="17" t="s">
        <v>37</v>
      </c>
      <c r="B43" s="4">
        <v>11</v>
      </c>
      <c r="C43" s="16">
        <v>37</v>
      </c>
      <c r="E43" s="4">
        <v>34</v>
      </c>
      <c r="F43" s="19">
        <v>2094</v>
      </c>
    </row>
    <row r="44" spans="1:6" ht="15" customHeight="1">
      <c r="A44" s="17" t="s">
        <v>38</v>
      </c>
      <c r="B44" s="4">
        <v>1</v>
      </c>
      <c r="C44" s="16">
        <v>9</v>
      </c>
      <c r="E44" s="4">
        <v>3</v>
      </c>
      <c r="F44" s="19">
        <v>798200</v>
      </c>
    </row>
    <row r="45" spans="1:6" ht="15" customHeight="1">
      <c r="A45" s="17" t="s">
        <v>39</v>
      </c>
      <c r="B45" s="4">
        <v>7</v>
      </c>
      <c r="C45" s="16">
        <v>22</v>
      </c>
      <c r="E45" s="4">
        <v>17</v>
      </c>
      <c r="F45" s="19">
        <v>31959</v>
      </c>
    </row>
    <row r="46" spans="1:6" ht="15" customHeight="1">
      <c r="A46" s="17" t="s">
        <v>40</v>
      </c>
      <c r="B46" s="4">
        <v>6</v>
      </c>
      <c r="C46" s="16">
        <v>14</v>
      </c>
      <c r="E46" s="4">
        <v>12</v>
      </c>
      <c r="F46" s="19">
        <v>516</v>
      </c>
    </row>
    <row r="47" spans="1:6" ht="15" customHeight="1">
      <c r="A47" s="17" t="s">
        <v>10</v>
      </c>
      <c r="B47" s="4">
        <v>4</v>
      </c>
      <c r="C47" s="16">
        <v>19</v>
      </c>
      <c r="E47" s="4">
        <v>15</v>
      </c>
      <c r="F47" s="19">
        <v>14619</v>
      </c>
    </row>
    <row r="48" spans="1:6" ht="15" customHeight="1">
      <c r="A48" s="17" t="s">
        <v>41</v>
      </c>
      <c r="B48" s="4">
        <v>11</v>
      </c>
      <c r="C48" s="16">
        <v>22</v>
      </c>
      <c r="E48" s="4">
        <v>20</v>
      </c>
      <c r="F48" s="19">
        <v>663</v>
      </c>
    </row>
    <row r="49" spans="1:6" ht="15" customHeight="1">
      <c r="A49" s="17" t="s">
        <v>42</v>
      </c>
      <c r="B49" s="4">
        <v>13</v>
      </c>
      <c r="C49" s="16">
        <v>58</v>
      </c>
      <c r="E49" s="4">
        <v>53</v>
      </c>
      <c r="F49" s="19">
        <v>10561</v>
      </c>
    </row>
    <row r="50" spans="1:6" ht="15" customHeight="1">
      <c r="A50" s="17" t="s">
        <v>103</v>
      </c>
      <c r="B50" s="4">
        <v>4</v>
      </c>
      <c r="C50" s="16">
        <v>9</v>
      </c>
      <c r="E50" s="4">
        <v>8</v>
      </c>
      <c r="F50" s="19">
        <v>19823</v>
      </c>
    </row>
    <row r="51" spans="1:6" ht="15" customHeight="1">
      <c r="A51" s="17" t="s">
        <v>44</v>
      </c>
      <c r="B51" s="4">
        <v>5</v>
      </c>
      <c r="C51" s="16">
        <v>13</v>
      </c>
      <c r="E51" s="4">
        <v>12</v>
      </c>
      <c r="F51" s="19">
        <v>6014</v>
      </c>
    </row>
    <row r="52" spans="1:6" ht="15" customHeight="1">
      <c r="A52" s="17" t="s">
        <v>45</v>
      </c>
      <c r="B52" s="4">
        <v>6</v>
      </c>
      <c r="C52" s="16">
        <v>23</v>
      </c>
      <c r="E52" s="4">
        <v>22</v>
      </c>
      <c r="F52" s="19">
        <v>21681</v>
      </c>
    </row>
    <row r="53" spans="1:6" ht="15" customHeight="1">
      <c r="A53" s="12"/>
      <c r="B53" s="12"/>
      <c r="C53" s="12"/>
      <c r="D53" s="12"/>
      <c r="E53" s="2"/>
      <c r="F53" s="2"/>
    </row>
    <row r="55" spans="1:6" ht="15" customHeight="1">
      <c r="A55" s="7" t="s">
        <v>33</v>
      </c>
      <c r="C55" s="30"/>
    </row>
    <row r="56" spans="1:6" ht="15" customHeight="1">
      <c r="A56" s="7"/>
    </row>
  </sheetData>
  <mergeCells count="3">
    <mergeCell ref="A5:F5"/>
    <mergeCell ref="B8:C8"/>
    <mergeCell ref="E8:F8"/>
  </mergeCells>
  <hyperlinks>
    <hyperlink ref="A55" location="Contents!A1" display="Back to Table of Contents" xr:uid="{8BC5CD11-1FFD-3A4C-BF4A-F0CD03A2C3C2}"/>
    <hyperlink ref="A2" r:id="rId1" xr:uid="{1BDB7522-CDDF-4A0B-AB3A-1B448AE86917}"/>
  </hyperlinks>
  <pageMargins left="0.5" right="0.5" top="0.5" bottom="0.5" header="0" footer="0"/>
  <pageSetup scale="27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1</vt:lpstr>
      <vt:lpstr>Table 2</vt:lpstr>
      <vt:lpstr>Table 3</vt:lpstr>
      <vt:lpstr>Table 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2023-04-26T21:09:18Z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