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mone\Desktop\"/>
    </mc:Choice>
  </mc:AlternateContent>
  <bookViews>
    <workbookView xWindow="0" yWindow="465" windowWidth="29805" windowHeight="17220" tabRatio="862"/>
  </bookViews>
  <sheets>
    <sheet name="Contents" sheetId="132" r:id="rId1"/>
    <sheet name="Figure 1" sheetId="96" r:id="rId2"/>
    <sheet name="Figure 2" sheetId="118" r:id="rId3"/>
    <sheet name="Figure 3" sheetId="80" r:id="rId4"/>
  </sheets>
  <calcPr calcId="152511" iterate="1"/>
</workbook>
</file>

<file path=xl/calcChain.xml><?xml version="1.0" encoding="utf-8"?>
<calcChain xmlns="http://schemas.openxmlformats.org/spreadsheetml/2006/main">
  <c r="F18" i="118" l="1"/>
  <c r="F17" i="118"/>
  <c r="F16" i="118"/>
  <c r="F15" i="118"/>
  <c r="F14" i="118"/>
  <c r="F13" i="118"/>
  <c r="F12" i="118"/>
  <c r="F11" i="118"/>
  <c r="A8" i="132" l="1"/>
  <c r="A7" i="132"/>
  <c r="A6" i="132"/>
</calcChain>
</file>

<file path=xl/sharedStrings.xml><?xml version="1.0" encoding="utf-8"?>
<sst xmlns="http://schemas.openxmlformats.org/spreadsheetml/2006/main" count="35" uniqueCount="23">
  <si>
    <t>Contents</t>
  </si>
  <si>
    <t>Back to Table of Contents</t>
  </si>
  <si>
    <t>Defense</t>
  </si>
  <si>
    <t>Nondefense</t>
  </si>
  <si>
    <t>Total</t>
  </si>
  <si>
    <t>Figure 2. 
Caps on Total Discretionary Funding and the Changes Made to Them by Recent Bipartisan Budget Acts</t>
  </si>
  <si>
    <t>Billions of Dollars</t>
  </si>
  <si>
    <t xml:space="preserve">In Nominal Terms 
(Billions of Dollars) </t>
  </si>
  <si>
    <t xml:space="preserve">In Real Terms 
(Billions of 2019 Dollars) </t>
  </si>
  <si>
    <t>Cap As of 2013</t>
  </si>
  <si>
    <t>Current Cap</t>
  </si>
  <si>
    <t>Increase Enacted in Bipartisan Budget Act of 2013</t>
  </si>
  <si>
    <t>Increase Enacted in Bipartisan Budget Act of 2015</t>
  </si>
  <si>
    <t>Increase Enacted in Bipartisan Budget Act of 2018</t>
  </si>
  <si>
    <t>Overseas Contingency Operations</t>
  </si>
  <si>
    <t>Emergency Requirements</t>
  </si>
  <si>
    <t>Disaster Relief</t>
  </si>
  <si>
    <t>Program Integrity</t>
  </si>
  <si>
    <t>Total Adjustment Made for All Specified Activities</t>
  </si>
  <si>
    <t>Figure 1. 
Total, Defense, and Nondefense Discretionary Outlays in Nominal and Real Terms, 
1999 to 2021</t>
  </si>
  <si>
    <t>Figure 3. 
Adjustments Made to Caps on Discretionary Funding to Accommodate Funding for Certain Activities Specified in the Budget Control Act of 2011</t>
  </si>
  <si>
    <r>
      <t xml:space="preserve">This file presents data underlying the figures in the February 27, 2019, testimony of Theresa Gullo, CBO's Assistant Director for Budget Analysis, before the Senate Committee on the Budget, </t>
    </r>
    <r>
      <rPr>
        <i/>
        <sz val="11"/>
        <rFont val="Arial"/>
        <family val="2"/>
      </rPr>
      <t>Discretionary Appropriations Under the Budget Control Act</t>
    </r>
    <r>
      <rPr>
        <sz val="11"/>
        <rFont val="Arial"/>
        <family val="2"/>
      </rPr>
      <t>.</t>
    </r>
  </si>
  <si>
    <t>www.cbo.gov/publication/54988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</si>
</sst>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7" fillId="0" borderId="0" applyFont="0" applyFill="0" applyBorder="0" applyAlignment="0" applyProtection="0"/>
    <xf numFmtId="0" fontId="38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 applyAlignment="1"/>
    <xf numFmtId="0" fontId="8" fillId="0" borderId="0" xfId="9" applyNumberFormat="1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3" fontId="39" fillId="0" borderId="0" xfId="0" applyNumberFormat="1" applyFont="1" applyFill="1" applyAlignment="1"/>
    <xf numFmtId="164" fontId="39" fillId="0" borderId="0" xfId="0" applyNumberFormat="1" applyFont="1" applyFill="1" applyAlignment="1"/>
    <xf numFmtId="3" fontId="39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8" fillId="0" borderId="0" xfId="9" applyFont="1" applyBorder="1" applyAlignment="1"/>
    <xf numFmtId="0" fontId="6" fillId="0" borderId="0" xfId="5" applyNumberFormat="1" applyAlignment="1">
      <alignment horizontal="left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/>
    <xf numFmtId="0" fontId="9" fillId="0" borderId="0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8" fillId="0" borderId="1" xfId="9" applyFont="1" applyBorder="1" applyAlignment="1">
      <alignment horizontal="center" wrapText="1"/>
    </xf>
    <xf numFmtId="0" fontId="8" fillId="0" borderId="0" xfId="9" applyFont="1" applyBorder="1" applyAlignment="1">
      <alignment horizontal="left"/>
    </xf>
    <xf numFmtId="0" fontId="6" fillId="0" borderId="0" xfId="5"/>
    <xf numFmtId="165" fontId="8" fillId="0" borderId="0" xfId="9" applyNumberFormat="1" applyFont="1" applyBorder="1" applyAlignment="1">
      <alignment horizontal="center"/>
    </xf>
    <xf numFmtId="165" fontId="8" fillId="0" borderId="0" xfId="9" applyNumberFormat="1" applyFont="1" applyAlignment="1">
      <alignment horizontal="center"/>
    </xf>
    <xf numFmtId="165" fontId="39" fillId="0" borderId="0" xfId="0" applyNumberFormat="1" applyFont="1" applyFill="1" applyAlignment="1"/>
    <xf numFmtId="0" fontId="8" fillId="0" borderId="1" xfId="9" applyNumberFormat="1" applyFont="1" applyBorder="1" applyAlignment="1">
      <alignment horizontal="center" wrapText="1"/>
    </xf>
    <xf numFmtId="0" fontId="9" fillId="0" borderId="1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</cellXfs>
  <cellStyles count="507">
    <cellStyle name="20% - Accent1 2" xfId="191"/>
    <cellStyle name="20% - Accent2 2" xfId="192"/>
    <cellStyle name="20% - Accent3 2" xfId="193"/>
    <cellStyle name="20% - Accent4 2" xfId="194"/>
    <cellStyle name="20% - Accent5 2" xfId="195"/>
    <cellStyle name="20% - Accent6 2" xfId="196"/>
    <cellStyle name="40% - Accent1 2" xfId="197"/>
    <cellStyle name="40% - Accent2 2" xfId="198"/>
    <cellStyle name="40% - Accent3 2" xfId="199"/>
    <cellStyle name="40% - Accent4 2" xfId="200"/>
    <cellStyle name="40% - Accent5 2" xfId="201"/>
    <cellStyle name="40% - Accent6 2" xfId="202"/>
    <cellStyle name="60% - Accent1 2" xfId="203"/>
    <cellStyle name="60% - Accent2 2" xfId="204"/>
    <cellStyle name="60% - Accent3 2" xfId="205"/>
    <cellStyle name="60% - Accent4 2" xfId="206"/>
    <cellStyle name="60% - Accent5 2" xfId="207"/>
    <cellStyle name="60% - Accent6 2" xfId="208"/>
    <cellStyle name="Accent1 2" xfId="209"/>
    <cellStyle name="Accent2 2" xfId="210"/>
    <cellStyle name="Accent3 2" xfId="211"/>
    <cellStyle name="Accent4 2" xfId="212"/>
    <cellStyle name="Accent5 2" xfId="213"/>
    <cellStyle name="Accent6 2" xfId="214"/>
    <cellStyle name="Bad 2" xfId="215"/>
    <cellStyle name="Calculation 2" xfId="216"/>
    <cellStyle name="Check Cell 2" xfId="217"/>
    <cellStyle name="Comma 2" xfId="2"/>
    <cellStyle name="Comma 2 2" xfId="11"/>
    <cellStyle name="Comma 2 3" xfId="218"/>
    <cellStyle name="Comma 2 4" xfId="219"/>
    <cellStyle name="Comma 2 5" xfId="220"/>
    <cellStyle name="Comma 2 6" xfId="221"/>
    <cellStyle name="Comma 2 7" xfId="503"/>
    <cellStyle name="Comma 3" xfId="12"/>
    <cellStyle name="Comma 4" xfId="222"/>
    <cellStyle name="Comma 5" xfId="506"/>
    <cellStyle name="Comma 9" xfId="223"/>
    <cellStyle name="Comma0" xfId="224"/>
    <cellStyle name="Currency 2" xfId="225"/>
    <cellStyle name="Currency 3" xfId="226"/>
    <cellStyle name="Currency0" xfId="500"/>
    <cellStyle name="Explanatory Text 2" xfId="227"/>
    <cellStyle name="Good 2" xfId="228"/>
    <cellStyle name="Heading 1 2" xfId="229"/>
    <cellStyle name="Heading 2 2" xfId="230"/>
    <cellStyle name="Heading 3 2" xfId="231"/>
    <cellStyle name="Heading 4 2" xfId="232"/>
    <cellStyle name="Hyperlink" xfId="5" builtinId="8" customBuiltin="1"/>
    <cellStyle name="Hyperlink 2" xfId="13"/>
    <cellStyle name="Hyperlink 3" xfId="15"/>
    <cellStyle name="Hyperlink 4" xfId="20"/>
    <cellStyle name="Hyperlink 5" xfId="313"/>
    <cellStyle name="Hyperlink 6" xfId="497"/>
    <cellStyle name="Input 2" xfId="233"/>
    <cellStyle name="Linked Cell 2" xfId="234"/>
    <cellStyle name="Neutral 2" xfId="235"/>
    <cellStyle name="Normal" xfId="0" builtinId="0"/>
    <cellStyle name="Normal 10" xfId="18"/>
    <cellStyle name="Normal 10 2" xfId="315"/>
    <cellStyle name="Normal 11" xfId="236"/>
    <cellStyle name="Normal 11 2" xfId="237"/>
    <cellStyle name="Normal 11 3" xfId="238"/>
    <cellStyle name="Normal 11 4" xfId="239"/>
    <cellStyle name="Normal 12" xfId="240"/>
    <cellStyle name="Normal 12 2" xfId="241"/>
    <cellStyle name="Normal 12 3" xfId="242"/>
    <cellStyle name="Normal 12 4" xfId="243"/>
    <cellStyle name="Normal 13" xfId="244"/>
    <cellStyle name="Normal 13 2" xfId="245"/>
    <cellStyle name="Normal 13 3" xfId="246"/>
    <cellStyle name="Normal 13 4" xfId="247"/>
    <cellStyle name="Normal 14" xfId="248"/>
    <cellStyle name="Normal 14 2" xfId="249"/>
    <cellStyle name="Normal 15" xfId="250"/>
    <cellStyle name="Normal 16" xfId="251"/>
    <cellStyle name="Normal 17" xfId="252"/>
    <cellStyle name="Normal 18" xfId="253"/>
    <cellStyle name="Normal 19" xfId="502"/>
    <cellStyle name="Normal 2" xfId="3"/>
    <cellStyle name="Normal 2 10" xfId="21"/>
    <cellStyle name="Normal 2 10 2" xfId="316"/>
    <cellStyle name="Normal 2 11" xfId="22"/>
    <cellStyle name="Normal 2 11 2" xfId="317"/>
    <cellStyle name="Normal 2 12" xfId="254"/>
    <cellStyle name="Normal 2 13" xfId="255"/>
    <cellStyle name="Normal 2 14" xfId="256"/>
    <cellStyle name="Normal 2 15" xfId="257"/>
    <cellStyle name="Normal 2 16" xfId="258"/>
    <cellStyle name="Normal 2 17" xfId="259"/>
    <cellStyle name="Normal 2 18" xfId="260"/>
    <cellStyle name="Normal 2 19" xfId="261"/>
    <cellStyle name="Normal 2 2" xfId="7"/>
    <cellStyle name="Normal 2 2 10" xfId="318"/>
    <cellStyle name="Normal 2 2 2" xfId="23"/>
    <cellStyle name="Normal 2 2 2 2" xfId="24"/>
    <cellStyle name="Normal 2 2 2 2 2" xfId="319"/>
    <cellStyle name="Normal 2 2 2 3" xfId="25"/>
    <cellStyle name="Normal 2 2 2 3 2" xfId="320"/>
    <cellStyle name="Normal 2 2 2 4" xfId="321"/>
    <cellStyle name="Normal 2 2 3" xfId="26"/>
    <cellStyle name="Normal 2 2 3 2" xfId="27"/>
    <cellStyle name="Normal 2 2 3 2 2" xfId="322"/>
    <cellStyle name="Normal 2 2 3 3" xfId="323"/>
    <cellStyle name="Normal 2 2 4" xfId="28"/>
    <cellStyle name="Normal 2 2 4 2" xfId="29"/>
    <cellStyle name="Normal 2 2 4 2 2" xfId="324"/>
    <cellStyle name="Normal 2 2 4 3" xfId="325"/>
    <cellStyle name="Normal 2 2 5" xfId="30"/>
    <cellStyle name="Normal 2 2 5 2" xfId="31"/>
    <cellStyle name="Normal 2 2 5 2 2" xfId="326"/>
    <cellStyle name="Normal 2 2 5 3" xfId="327"/>
    <cellStyle name="Normal 2 2 6" xfId="32"/>
    <cellStyle name="Normal 2 2 6 2" xfId="328"/>
    <cellStyle name="Normal 2 2 7" xfId="33"/>
    <cellStyle name="Normal 2 2 7 2" xfId="329"/>
    <cellStyle name="Normal 2 2 8" xfId="34"/>
    <cellStyle name="Normal 2 2 8 2" xfId="330"/>
    <cellStyle name="Normal 2 2 9" xfId="331"/>
    <cellStyle name="Normal 2 20" xfId="262"/>
    <cellStyle name="Normal 2 21" xfId="263"/>
    <cellStyle name="Normal 2 22" xfId="264"/>
    <cellStyle name="Normal 2 23" xfId="265"/>
    <cellStyle name="Normal 2 24" xfId="314"/>
    <cellStyle name="Normal 2 25" xfId="501"/>
    <cellStyle name="Normal 2 3" xfId="9"/>
    <cellStyle name="Normal 2 3 2" xfId="35"/>
    <cellStyle name="Normal 2 3 2 2" xfId="36"/>
    <cellStyle name="Normal 2 3 2 2 2" xfId="332"/>
    <cellStyle name="Normal 2 3 2 3" xfId="37"/>
    <cellStyle name="Normal 2 3 2 3 2" xfId="333"/>
    <cellStyle name="Normal 2 3 2 4" xfId="334"/>
    <cellStyle name="Normal 2 3 3" xfId="38"/>
    <cellStyle name="Normal 2 3 4" xfId="39"/>
    <cellStyle name="Normal 2 3 4 2" xfId="335"/>
    <cellStyle name="Normal 2 3 5" xfId="40"/>
    <cellStyle name="Normal 2 3 5 2" xfId="336"/>
    <cellStyle name="Normal 2 3 6" xfId="337"/>
    <cellStyle name="Normal 2 4" xfId="41"/>
    <cellStyle name="Normal 2 4 2" xfId="42"/>
    <cellStyle name="Normal 2 4 2 2" xfId="338"/>
    <cellStyle name="Normal 2 5" xfId="43"/>
    <cellStyle name="Normal 2 5 2" xfId="44"/>
    <cellStyle name="Normal 2 5 2 2" xfId="339"/>
    <cellStyle name="Normal 2 5 3" xfId="340"/>
    <cellStyle name="Normal 2 6" xfId="45"/>
    <cellStyle name="Normal 2 6 2" xfId="46"/>
    <cellStyle name="Normal 2 6 2 2" xfId="341"/>
    <cellStyle name="Normal 2 6 3" xfId="342"/>
    <cellStyle name="Normal 2 7" xfId="47"/>
    <cellStyle name="Normal 2 7 2" xfId="48"/>
    <cellStyle name="Normal 2 7 2 2" xfId="343"/>
    <cellStyle name="Normal 2 7 3" xfId="344"/>
    <cellStyle name="Normal 2 8" xfId="49"/>
    <cellStyle name="Normal 2 8 2" xfId="50"/>
    <cellStyle name="Normal 2 8 2 2" xfId="345"/>
    <cellStyle name="Normal 2 8 3" xfId="346"/>
    <cellStyle name="Normal 2 9" xfId="51"/>
    <cellStyle name="Normal 2 9 2" xfId="347"/>
    <cellStyle name="Normal 3" xfId="1"/>
    <cellStyle name="Normal 3 10" xfId="266"/>
    <cellStyle name="Normal 3 11" xfId="267"/>
    <cellStyle name="Normal 3 12" xfId="268"/>
    <cellStyle name="Normal 3 13" xfId="269"/>
    <cellStyle name="Normal 3 2" xfId="10"/>
    <cellStyle name="Normal 3 2 2" xfId="19"/>
    <cellStyle name="Normal 3 2 2 2" xfId="52"/>
    <cellStyle name="Normal 3 2 2 3" xfId="348"/>
    <cellStyle name="Normal 3 2 3" xfId="53"/>
    <cellStyle name="Normal 3 2 3 2" xfId="349"/>
    <cellStyle name="Normal 3 2 4" xfId="54"/>
    <cellStyle name="Normal 3 2 5" xfId="350"/>
    <cellStyle name="Normal 3 2 6" xfId="351"/>
    <cellStyle name="Normal 3 3" xfId="55"/>
    <cellStyle name="Normal 3 3 2" xfId="56"/>
    <cellStyle name="Normal 3 3 2 2" xfId="352"/>
    <cellStyle name="Normal 3 3 3" xfId="57"/>
    <cellStyle name="Normal 3 3 3 2" xfId="353"/>
    <cellStyle name="Normal 3 3 4" xfId="354"/>
    <cellStyle name="Normal 3 4" xfId="58"/>
    <cellStyle name="Normal 3 4 2" xfId="59"/>
    <cellStyle name="Normal 3 4 2 2" xfId="355"/>
    <cellStyle name="Normal 3 4 3" xfId="356"/>
    <cellStyle name="Normal 3 5" xfId="60"/>
    <cellStyle name="Normal 3 5 2" xfId="61"/>
    <cellStyle name="Normal 3 5 2 2" xfId="357"/>
    <cellStyle name="Normal 3 5 3" xfId="358"/>
    <cellStyle name="Normal 3 6" xfId="62"/>
    <cellStyle name="Normal 3 6 2" xfId="63"/>
    <cellStyle name="Normal 3 6 2 2" xfId="359"/>
    <cellStyle name="Normal 3 6 3" xfId="360"/>
    <cellStyle name="Normal 3 7" xfId="64"/>
    <cellStyle name="Normal 3 7 2" xfId="361"/>
    <cellStyle name="Normal 3 8" xfId="65"/>
    <cellStyle name="Normal 3 8 2" xfId="362"/>
    <cellStyle name="Normal 3 9" xfId="66"/>
    <cellStyle name="Normal 3 9 2" xfId="363"/>
    <cellStyle name="Normal 4" xfId="4"/>
    <cellStyle name="Normal 4 10" xfId="67"/>
    <cellStyle name="Normal 4 10 2" xfId="364"/>
    <cellStyle name="Normal 4 10 2 2" xfId="365"/>
    <cellStyle name="Normal 4 10 3" xfId="366"/>
    <cellStyle name="Normal 4 11" xfId="270"/>
    <cellStyle name="Normal 4 11 2" xfId="498"/>
    <cellStyle name="Normal 4 12" xfId="271"/>
    <cellStyle name="Normal 4 13" xfId="272"/>
    <cellStyle name="Normal 4 2" xfId="68"/>
    <cellStyle name="Normal 4 2 2" xfId="69"/>
    <cellStyle name="Normal 4 2 2 2" xfId="70"/>
    <cellStyle name="Normal 4 2 2 2 2" xfId="367"/>
    <cellStyle name="Normal 4 2 2 3" xfId="368"/>
    <cellStyle name="Normal 4 2 3" xfId="71"/>
    <cellStyle name="Normal 4 2 3 2" xfId="369"/>
    <cellStyle name="Normal 4 2 4" xfId="72"/>
    <cellStyle name="Normal 4 2 4 2" xfId="370"/>
    <cellStyle name="Normal 4 2 5" xfId="73"/>
    <cellStyle name="Normal 4 2 5 2" xfId="371"/>
    <cellStyle name="Normal 4 2 6" xfId="372"/>
    <cellStyle name="Normal 4 2 7" xfId="373"/>
    <cellStyle name="Normal 4 3" xfId="74"/>
    <cellStyle name="Normal 4 3 2" xfId="75"/>
    <cellStyle name="Normal 4 3 2 2" xfId="374"/>
    <cellStyle name="Normal 4 3 3" xfId="76"/>
    <cellStyle name="Normal 4 3 3 2" xfId="375"/>
    <cellStyle name="Normal 4 3 4" xfId="77"/>
    <cellStyle name="Normal 4 3 4 2" xfId="376"/>
    <cellStyle name="Normal 4 3 5" xfId="377"/>
    <cellStyle name="Normal 4 4" xfId="78"/>
    <cellStyle name="Normal 4 4 2" xfId="79"/>
    <cellStyle name="Normal 4 4 2 2" xfId="378"/>
    <cellStyle name="Normal 4 4 3" xfId="379"/>
    <cellStyle name="Normal 4 5" xfId="80"/>
    <cellStyle name="Normal 4 5 2" xfId="81"/>
    <cellStyle name="Normal 4 5 2 2" xfId="380"/>
    <cellStyle name="Normal 4 5 3" xfId="381"/>
    <cellStyle name="Normal 4 6" xfId="82"/>
    <cellStyle name="Normal 4 6 2" xfId="83"/>
    <cellStyle name="Normal 4 6 2 2" xfId="382"/>
    <cellStyle name="Normal 4 6 3" xfId="383"/>
    <cellStyle name="Normal 4 7" xfId="84"/>
    <cellStyle name="Normal 4 7 2" xfId="384"/>
    <cellStyle name="Normal 4 8" xfId="85"/>
    <cellStyle name="Normal 4 8 2" xfId="385"/>
    <cellStyle name="Normal 4 9" xfId="86"/>
    <cellStyle name="Normal 4 9 2" xfId="386"/>
    <cellStyle name="Normal 5" xfId="6"/>
    <cellStyle name="Normal 5 10" xfId="190"/>
    <cellStyle name="Normal 5 10 2" xfId="499"/>
    <cellStyle name="Normal 5 11" xfId="273"/>
    <cellStyle name="Normal 5 12" xfId="274"/>
    <cellStyle name="Normal 5 13" xfId="275"/>
    <cellStyle name="Normal 5 2" xfId="87"/>
    <cellStyle name="Normal 5 2 2" xfId="88"/>
    <cellStyle name="Normal 5 2 2 2" xfId="89"/>
    <cellStyle name="Normal 5 2 2 2 2" xfId="387"/>
    <cellStyle name="Normal 5 2 2 3" xfId="388"/>
    <cellStyle name="Normal 5 2 3" xfId="90"/>
    <cellStyle name="Normal 5 2 3 2" xfId="389"/>
    <cellStyle name="Normal 5 2 4" xfId="91"/>
    <cellStyle name="Normal 5 2 4 2" xfId="390"/>
    <cellStyle name="Normal 5 2 5" xfId="391"/>
    <cellStyle name="Normal 5 2 6" xfId="392"/>
    <cellStyle name="Normal 5 3" xfId="92"/>
    <cellStyle name="Normal 5 3 2" xfId="93"/>
    <cellStyle name="Normal 5 3 2 2" xfId="393"/>
    <cellStyle name="Normal 5 3 3" xfId="94"/>
    <cellStyle name="Normal 5 3 3 2" xfId="394"/>
    <cellStyle name="Normal 5 3 4" xfId="395"/>
    <cellStyle name="Normal 5 4" xfId="95"/>
    <cellStyle name="Normal 5 4 2" xfId="96"/>
    <cellStyle name="Normal 5 4 2 2" xfId="396"/>
    <cellStyle name="Normal 5 4 3" xfId="397"/>
    <cellStyle name="Normal 5 5" xfId="97"/>
    <cellStyle name="Normal 5 5 2" xfId="98"/>
    <cellStyle name="Normal 5 5 2 2" xfId="398"/>
    <cellStyle name="Normal 5 5 3" xfId="399"/>
    <cellStyle name="Normal 5 6" xfId="99"/>
    <cellStyle name="Normal 5 6 2" xfId="100"/>
    <cellStyle name="Normal 5 6 2 2" xfId="400"/>
    <cellStyle name="Normal 5 6 3" xfId="401"/>
    <cellStyle name="Normal 5 7" xfId="101"/>
    <cellStyle name="Normal 5 7 2" xfId="402"/>
    <cellStyle name="Normal 5 8" xfId="102"/>
    <cellStyle name="Normal 5 8 2" xfId="403"/>
    <cellStyle name="Normal 5 9" xfId="103"/>
    <cellStyle name="Normal 5 9 2" xfId="404"/>
    <cellStyle name="Normal 6" xfId="17"/>
    <cellStyle name="Normal 6 2" xfId="276"/>
    <cellStyle name="Normal 7" xfId="104"/>
    <cellStyle name="Normal 7 10" xfId="405"/>
    <cellStyle name="Normal 7 2" xfId="105"/>
    <cellStyle name="Normal 7 2 2" xfId="106"/>
    <cellStyle name="Normal 7 2 2 2" xfId="406"/>
    <cellStyle name="Normal 7 2 3" xfId="107"/>
    <cellStyle name="Normal 7 2 3 2" xfId="407"/>
    <cellStyle name="Normal 7 2 4" xfId="408"/>
    <cellStyle name="Normal 7 3" xfId="108"/>
    <cellStyle name="Normal 7 3 2" xfId="109"/>
    <cellStyle name="Normal 7 3 2 2" xfId="409"/>
    <cellStyle name="Normal 7 3 3" xfId="410"/>
    <cellStyle name="Normal 7 4" xfId="110"/>
    <cellStyle name="Normal 7 4 2" xfId="111"/>
    <cellStyle name="Normal 7 4 2 2" xfId="411"/>
    <cellStyle name="Normal 7 4 3" xfId="412"/>
    <cellStyle name="Normal 7 5" xfId="112"/>
    <cellStyle name="Normal 7 5 2" xfId="113"/>
    <cellStyle name="Normal 7 5 2 2" xfId="413"/>
    <cellStyle name="Normal 7 5 3" xfId="414"/>
    <cellStyle name="Normal 7 6" xfId="114"/>
    <cellStyle name="Normal 7 6 2" xfId="415"/>
    <cellStyle name="Normal 7 7" xfId="115"/>
    <cellStyle name="Normal 7 7 2" xfId="416"/>
    <cellStyle name="Normal 7 8" xfId="116"/>
    <cellStyle name="Normal 7 8 2" xfId="417"/>
    <cellStyle name="Normal 7 9" xfId="418"/>
    <cellStyle name="Normal 8" xfId="14"/>
    <cellStyle name="Normal 8 2" xfId="117"/>
    <cellStyle name="Normal 8 2 2" xfId="118"/>
    <cellStyle name="Normal 8 2 2 2" xfId="419"/>
    <cellStyle name="Normal 8 2 3" xfId="420"/>
    <cellStyle name="Normal 8 3" xfId="119"/>
    <cellStyle name="Normal 8 3 2" xfId="120"/>
    <cellStyle name="Normal 8 3 2 2" xfId="421"/>
    <cellStyle name="Normal 8 3 3" xfId="422"/>
    <cellStyle name="Normal 8 4" xfId="121"/>
    <cellStyle name="Normal 8 4 2" xfId="122"/>
    <cellStyle name="Normal 8 4 2 2" xfId="423"/>
    <cellStyle name="Normal 8 4 3" xfId="424"/>
    <cellStyle name="Normal 8 5" xfId="123"/>
    <cellStyle name="Normal 8 5 2" xfId="425"/>
    <cellStyle name="Normal 8 6" xfId="426"/>
    <cellStyle name="Normal 9" xfId="124"/>
    <cellStyle name="Note 2" xfId="277"/>
    <cellStyle name="Note 3" xfId="278"/>
    <cellStyle name="Note 4" xfId="279"/>
    <cellStyle name="Note 5" xfId="280"/>
    <cellStyle name="Output 2" xfId="281"/>
    <cellStyle name="Percent 2" xfId="8"/>
    <cellStyle name="Percent 2 10" xfId="427"/>
    <cellStyle name="Percent 2 11" xfId="428"/>
    <cellStyle name="Percent 2 12" xfId="504"/>
    <cellStyle name="Percent 2 2" xfId="125"/>
    <cellStyle name="Percent 2 2 10" xfId="282"/>
    <cellStyle name="Percent 2 2 11" xfId="283"/>
    <cellStyle name="Percent 2 2 12" xfId="284"/>
    <cellStyle name="Percent 2 2 2" xfId="126"/>
    <cellStyle name="Percent 2 2 2 2" xfId="127"/>
    <cellStyle name="Percent 2 2 2 2 2" xfId="429"/>
    <cellStyle name="Percent 2 2 2 3" xfId="430"/>
    <cellStyle name="Percent 2 2 3" xfId="128"/>
    <cellStyle name="Percent 2 2 3 2" xfId="431"/>
    <cellStyle name="Percent 2 2 4" xfId="129"/>
    <cellStyle name="Percent 2 2 4 2" xfId="432"/>
    <cellStyle name="Percent 2 2 5" xfId="285"/>
    <cellStyle name="Percent 2 2 6" xfId="286"/>
    <cellStyle name="Percent 2 2 7" xfId="287"/>
    <cellStyle name="Percent 2 2 8" xfId="288"/>
    <cellStyle name="Percent 2 2 9" xfId="289"/>
    <cellStyle name="Percent 2 3" xfId="130"/>
    <cellStyle name="Percent 2 3 10" xfId="290"/>
    <cellStyle name="Percent 2 3 11" xfId="291"/>
    <cellStyle name="Percent 2 3 12" xfId="292"/>
    <cellStyle name="Percent 2 3 2" xfId="131"/>
    <cellStyle name="Percent 2 3 2 2" xfId="433"/>
    <cellStyle name="Percent 2 3 3" xfId="132"/>
    <cellStyle name="Percent 2 3 3 2" xfId="434"/>
    <cellStyle name="Percent 2 3 4" xfId="293"/>
    <cellStyle name="Percent 2 3 5" xfId="294"/>
    <cellStyle name="Percent 2 3 6" xfId="295"/>
    <cellStyle name="Percent 2 3 7" xfId="296"/>
    <cellStyle name="Percent 2 3 8" xfId="297"/>
    <cellStyle name="Percent 2 3 9" xfId="298"/>
    <cellStyle name="Percent 2 4" xfId="133"/>
    <cellStyle name="Percent 2 4 10" xfId="299"/>
    <cellStyle name="Percent 2 4 11" xfId="300"/>
    <cellStyle name="Percent 2 4 12" xfId="301"/>
    <cellStyle name="Percent 2 4 2" xfId="134"/>
    <cellStyle name="Percent 2 4 2 2" xfId="435"/>
    <cellStyle name="Percent 2 4 3" xfId="302"/>
    <cellStyle name="Percent 2 4 4" xfId="303"/>
    <cellStyle name="Percent 2 4 5" xfId="304"/>
    <cellStyle name="Percent 2 4 6" xfId="305"/>
    <cellStyle name="Percent 2 4 7" xfId="306"/>
    <cellStyle name="Percent 2 4 8" xfId="307"/>
    <cellStyle name="Percent 2 4 9" xfId="308"/>
    <cellStyle name="Percent 2 5" xfId="135"/>
    <cellStyle name="Percent 2 5 2" xfId="136"/>
    <cellStyle name="Percent 2 5 2 2" xfId="436"/>
    <cellStyle name="Percent 2 5 3" xfId="437"/>
    <cellStyle name="Percent 2 6" xfId="137"/>
    <cellStyle name="Percent 2 6 2" xfId="138"/>
    <cellStyle name="Percent 2 6 2 2" xfId="438"/>
    <cellStyle name="Percent 2 6 3" xfId="439"/>
    <cellStyle name="Percent 2 7" xfId="139"/>
    <cellStyle name="Percent 2 7 2" xfId="440"/>
    <cellStyle name="Percent 2 8" xfId="140"/>
    <cellStyle name="Percent 2 8 2" xfId="441"/>
    <cellStyle name="Percent 2 9" xfId="141"/>
    <cellStyle name="Percent 2 9 2" xfId="442"/>
    <cellStyle name="Percent 3" xfId="16"/>
    <cellStyle name="Percent 3 10" xfId="443"/>
    <cellStyle name="Percent 3 11" xfId="444"/>
    <cellStyle name="Percent 3 2" xfId="142"/>
    <cellStyle name="Percent 3 2 2" xfId="143"/>
    <cellStyle name="Percent 3 2 2 2" xfId="144"/>
    <cellStyle name="Percent 3 2 2 2 2" xfId="445"/>
    <cellStyle name="Percent 3 2 2 3" xfId="446"/>
    <cellStyle name="Percent 3 2 3" xfId="145"/>
    <cellStyle name="Percent 3 2 3 2" xfId="447"/>
    <cellStyle name="Percent 3 2 4" xfId="146"/>
    <cellStyle name="Percent 3 2 4 2" xfId="448"/>
    <cellStyle name="Percent 3 2 5" xfId="449"/>
    <cellStyle name="Percent 3 2 6" xfId="450"/>
    <cellStyle name="Percent 3 3" xfId="147"/>
    <cellStyle name="Percent 3 3 2" xfId="148"/>
    <cellStyle name="Percent 3 3 2 2" xfId="451"/>
    <cellStyle name="Percent 3 3 3" xfId="149"/>
    <cellStyle name="Percent 3 3 3 2" xfId="452"/>
    <cellStyle name="Percent 3 3 4" xfId="453"/>
    <cellStyle name="Percent 3 4" xfId="150"/>
    <cellStyle name="Percent 3 4 2" xfId="151"/>
    <cellStyle name="Percent 3 4 2 2" xfId="454"/>
    <cellStyle name="Percent 3 4 3" xfId="455"/>
    <cellStyle name="Percent 3 5" xfId="152"/>
    <cellStyle name="Percent 3 5 2" xfId="153"/>
    <cellStyle name="Percent 3 5 2 2" xfId="456"/>
    <cellStyle name="Percent 3 5 3" xfId="457"/>
    <cellStyle name="Percent 3 6" xfId="154"/>
    <cellStyle name="Percent 3 6 2" xfId="155"/>
    <cellStyle name="Percent 3 6 2 2" xfId="458"/>
    <cellStyle name="Percent 3 6 3" xfId="459"/>
    <cellStyle name="Percent 3 7" xfId="156"/>
    <cellStyle name="Percent 3 7 2" xfId="460"/>
    <cellStyle name="Percent 3 8" xfId="157"/>
    <cellStyle name="Percent 3 8 2" xfId="461"/>
    <cellStyle name="Percent 3 9" xfId="158"/>
    <cellStyle name="Percent 3 9 2" xfId="462"/>
    <cellStyle name="Percent 4" xfId="159"/>
    <cellStyle name="Percent 4 10" xfId="463"/>
    <cellStyle name="Percent 4 11" xfId="464"/>
    <cellStyle name="Percent 4 2" xfId="160"/>
    <cellStyle name="Percent 4 2 2" xfId="161"/>
    <cellStyle name="Percent 4 2 2 2" xfId="162"/>
    <cellStyle name="Percent 4 2 2 2 2" xfId="465"/>
    <cellStyle name="Percent 4 2 2 3" xfId="466"/>
    <cellStyle name="Percent 4 2 3" xfId="163"/>
    <cellStyle name="Percent 4 2 3 2" xfId="467"/>
    <cellStyle name="Percent 4 2 4" xfId="164"/>
    <cellStyle name="Percent 4 2 4 2" xfId="468"/>
    <cellStyle name="Percent 4 2 5" xfId="469"/>
    <cellStyle name="Percent 4 2 6" xfId="470"/>
    <cellStyle name="Percent 4 3" xfId="165"/>
    <cellStyle name="Percent 4 3 2" xfId="166"/>
    <cellStyle name="Percent 4 3 2 2" xfId="471"/>
    <cellStyle name="Percent 4 3 3" xfId="167"/>
    <cellStyle name="Percent 4 3 3 2" xfId="472"/>
    <cellStyle name="Percent 4 3 4" xfId="473"/>
    <cellStyle name="Percent 4 4" xfId="168"/>
    <cellStyle name="Percent 4 4 2" xfId="169"/>
    <cellStyle name="Percent 4 4 2 2" xfId="474"/>
    <cellStyle name="Percent 4 4 3" xfId="475"/>
    <cellStyle name="Percent 4 5" xfId="170"/>
    <cellStyle name="Percent 4 5 2" xfId="171"/>
    <cellStyle name="Percent 4 5 2 2" xfId="476"/>
    <cellStyle name="Percent 4 5 3" xfId="477"/>
    <cellStyle name="Percent 4 6" xfId="172"/>
    <cellStyle name="Percent 4 6 2" xfId="173"/>
    <cellStyle name="Percent 4 6 2 2" xfId="478"/>
    <cellStyle name="Percent 4 6 3" xfId="479"/>
    <cellStyle name="Percent 4 7" xfId="174"/>
    <cellStyle name="Percent 4 7 2" xfId="480"/>
    <cellStyle name="Percent 4 8" xfId="175"/>
    <cellStyle name="Percent 4 8 2" xfId="481"/>
    <cellStyle name="Percent 4 9" xfId="176"/>
    <cellStyle name="Percent 4 9 2" xfId="482"/>
    <cellStyle name="Percent 5" xfId="177"/>
    <cellStyle name="Percent 5 10" xfId="483"/>
    <cellStyle name="Percent 5 2" xfId="178"/>
    <cellStyle name="Percent 5 2 2" xfId="179"/>
    <cellStyle name="Percent 5 2 2 2" xfId="484"/>
    <cellStyle name="Percent 5 2 3" xfId="180"/>
    <cellStyle name="Percent 5 2 3 2" xfId="485"/>
    <cellStyle name="Percent 5 2 4" xfId="486"/>
    <cellStyle name="Percent 5 3" xfId="181"/>
    <cellStyle name="Percent 5 3 2" xfId="182"/>
    <cellStyle name="Percent 5 3 2 2" xfId="487"/>
    <cellStyle name="Percent 5 3 3" xfId="488"/>
    <cellStyle name="Percent 5 4" xfId="183"/>
    <cellStyle name="Percent 5 4 2" xfId="184"/>
    <cellStyle name="Percent 5 4 2 2" xfId="489"/>
    <cellStyle name="Percent 5 4 3" xfId="490"/>
    <cellStyle name="Percent 5 5" xfId="185"/>
    <cellStyle name="Percent 5 5 2" xfId="186"/>
    <cellStyle name="Percent 5 5 2 2" xfId="491"/>
    <cellStyle name="Percent 5 5 3" xfId="492"/>
    <cellStyle name="Percent 5 6" xfId="187"/>
    <cellStyle name="Percent 5 6 2" xfId="493"/>
    <cellStyle name="Percent 5 7" xfId="188"/>
    <cellStyle name="Percent 5 7 2" xfId="494"/>
    <cellStyle name="Percent 5 8" xfId="189"/>
    <cellStyle name="Percent 5 8 2" xfId="495"/>
    <cellStyle name="Percent 5 9" xfId="496"/>
    <cellStyle name="Percent 6" xfId="309"/>
    <cellStyle name="Percent 7" xfId="505"/>
    <cellStyle name="Percent 9" xfId="310"/>
    <cellStyle name="Total 2" xfId="311"/>
    <cellStyle name="Warning Text 2" xfId="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19</xdr:col>
      <xdr:colOff>482600</xdr:colOff>
      <xdr:row>34</xdr:row>
      <xdr:rowOff>25400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3CF95F7-1B08-C546-80CF-18D1664D5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700" y="762000"/>
          <a:ext cx="7467600" cy="629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800100</xdr:colOff>
      <xdr:row>26</xdr:row>
      <xdr:rowOff>117475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941C321-4D7C-9449-BD89-4C56EA0F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400" y="762000"/>
          <a:ext cx="746760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482600</xdr:colOff>
      <xdr:row>32</xdr:row>
      <xdr:rowOff>38100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95A1E4B-18EB-824C-BD14-ADC5A24BF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200" y="762000"/>
          <a:ext cx="7467600" cy="615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o.gov/publication/5498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o.gov/publication/5498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bo.gov/publication/5498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bo.gov/publication/54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ColWidth="9.28515625" defaultRowHeight="15" customHeight="1"/>
  <cols>
    <col min="1" max="1" width="151.42578125" style="13" customWidth="1"/>
    <col min="2" max="16384" width="9.28515625" style="13"/>
  </cols>
  <sheetData>
    <row r="1" spans="1:1" s="26" customFormat="1" ht="15" customHeight="1">
      <c r="A1" s="1" t="s">
        <v>21</v>
      </c>
    </row>
    <row r="2" spans="1:1" s="26" customFormat="1" ht="15" customHeight="1">
      <c r="A2" s="30" t="s">
        <v>22</v>
      </c>
    </row>
    <row r="3" spans="1:1" s="26" customFormat="1" ht="15" customHeight="1"/>
    <row r="4" spans="1:1" s="26" customFormat="1" ht="15" customHeight="1"/>
    <row r="5" spans="1:1" ht="15" customHeight="1">
      <c r="A5" s="25" t="s">
        <v>0</v>
      </c>
    </row>
    <row r="6" spans="1:1" ht="15" customHeight="1">
      <c r="A6" s="18" t="str">
        <f>'Figure 1'!A5</f>
        <v>Figure 1. 
Total, Defense, and Nondefense Discretionary Outlays in Nominal and Real Terms, 
1999 to 2021</v>
      </c>
    </row>
    <row r="7" spans="1:1" ht="15" customHeight="1">
      <c r="A7" s="19" t="str">
        <f>'Figure 2'!A5</f>
        <v>Figure 2. 
Caps on Total Discretionary Funding and the Changes Made to Them by Recent Bipartisan Budget Acts</v>
      </c>
    </row>
    <row r="8" spans="1:1" ht="15" customHeight="1">
      <c r="A8" s="19" t="str">
        <f>'Figure 3'!A5</f>
        <v>Figure 3. 
Adjustments Made to Caps on Discretionary Funding to Accommodate Funding for Certain Activities Specified in the Budget Control Act of 2011</v>
      </c>
    </row>
  </sheetData>
  <hyperlinks>
    <hyperlink ref="A6" location="'Figure 1'!A1" display="'Figure 1'!A1"/>
    <hyperlink ref="A7" location="'Figure 2'!A1" display="'Figure 2'!A1"/>
    <hyperlink ref="A8" location="'Figure 3'!A1" display="'Figure 3'!A1"/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34"/>
  <sheetViews>
    <sheetView zoomScaleNormal="100" workbookViewId="0"/>
  </sheetViews>
  <sheetFormatPr defaultColWidth="12.42578125" defaultRowHeight="15" customHeight="1"/>
  <cols>
    <col min="1" max="4" width="12.7109375" style="5" customWidth="1"/>
    <col min="5" max="5" width="3.140625" style="5" customWidth="1"/>
    <col min="6" max="8" width="12.7109375" style="5" customWidth="1"/>
    <col min="9" max="17" width="8.28515625" style="5" customWidth="1"/>
    <col min="18" max="20" width="12.42578125" style="5" customWidth="1"/>
    <col min="21" max="21" width="24" style="5" customWidth="1"/>
    <col min="22" max="33" width="9.42578125" style="5" customWidth="1"/>
    <col min="34" max="34" width="4.7109375" style="5" customWidth="1"/>
    <col min="35" max="36" width="9.42578125" style="5" customWidth="1"/>
    <col min="37" max="16384" width="12.42578125" style="5"/>
  </cols>
  <sheetData>
    <row r="1" spans="1:17" s="16" customFormat="1" ht="15" customHeight="1">
      <c r="A1" s="1" t="s">
        <v>21</v>
      </c>
    </row>
    <row r="2" spans="1:17" s="16" customFormat="1" ht="15" customHeight="1">
      <c r="A2" s="30" t="s">
        <v>22</v>
      </c>
    </row>
    <row r="3" spans="1:17" s="16" customFormat="1" ht="15" customHeight="1"/>
    <row r="4" spans="1:17" s="16" customFormat="1" ht="15" customHeight="1"/>
    <row r="5" spans="1:17" s="3" customFormat="1" ht="45" customHeight="1">
      <c r="A5" s="35" t="s">
        <v>19</v>
      </c>
      <c r="B5" s="35"/>
      <c r="C5" s="35"/>
      <c r="D5" s="35"/>
      <c r="E5" s="35"/>
      <c r="F5" s="35"/>
      <c r="G5" s="35"/>
      <c r="H5" s="35"/>
      <c r="I5" s="21"/>
      <c r="J5" s="21"/>
      <c r="K5" s="21"/>
      <c r="L5" s="21"/>
      <c r="M5" s="21"/>
      <c r="N5" s="21"/>
      <c r="O5" s="21"/>
      <c r="P5" s="21"/>
      <c r="Q5" s="21"/>
    </row>
    <row r="6" spans="1:17" s="3" customFormat="1" ht="15" customHeight="1">
      <c r="A6" s="23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3" customFormat="1" ht="29.25" customHeight="1">
      <c r="A7" s="23"/>
      <c r="B7" s="34" t="s">
        <v>7</v>
      </c>
      <c r="C7" s="34"/>
      <c r="D7" s="34"/>
      <c r="E7" s="21"/>
      <c r="F7" s="34" t="s">
        <v>8</v>
      </c>
      <c r="G7" s="34"/>
      <c r="H7" s="34"/>
      <c r="I7" s="21"/>
      <c r="J7" s="21"/>
      <c r="K7" s="21"/>
      <c r="L7" s="21"/>
      <c r="M7" s="21"/>
      <c r="N7" s="21"/>
      <c r="O7" s="21"/>
      <c r="P7" s="21"/>
      <c r="Q7" s="21"/>
    </row>
    <row r="8" spans="1:17" s="12" customFormat="1" ht="15" customHeight="1">
      <c r="A8" s="8"/>
      <c r="B8" s="8" t="s">
        <v>4</v>
      </c>
      <c r="C8" s="8" t="s">
        <v>2</v>
      </c>
      <c r="D8" s="8" t="s">
        <v>3</v>
      </c>
      <c r="E8" s="7"/>
      <c r="F8" s="8" t="s">
        <v>4</v>
      </c>
      <c r="G8" s="8" t="s">
        <v>2</v>
      </c>
      <c r="H8" s="8" t="s">
        <v>3</v>
      </c>
    </row>
    <row r="9" spans="1:17" s="12" customFormat="1" ht="15" customHeight="1">
      <c r="A9" s="29">
        <v>1999</v>
      </c>
      <c r="B9" s="31">
        <v>572.11300000000006</v>
      </c>
      <c r="C9" s="31">
        <v>275.46300000000002</v>
      </c>
      <c r="D9" s="32">
        <v>296.64999999999998</v>
      </c>
      <c r="E9" s="33"/>
      <c r="F9" s="31">
        <v>843.24800000000005</v>
      </c>
      <c r="G9" s="31">
        <v>406.01</v>
      </c>
      <c r="H9" s="31">
        <v>437.238</v>
      </c>
      <c r="I9" s="11"/>
      <c r="J9" s="11"/>
      <c r="K9" s="10"/>
    </row>
    <row r="10" spans="1:17" s="12" customFormat="1" ht="15" customHeight="1">
      <c r="A10" s="29">
        <v>2000</v>
      </c>
      <c r="B10" s="31">
        <v>614.62599999999998</v>
      </c>
      <c r="C10" s="31">
        <v>294.96499999999997</v>
      </c>
      <c r="D10" s="32">
        <v>319.661</v>
      </c>
      <c r="E10" s="33"/>
      <c r="F10" s="31">
        <v>887.59799999999996</v>
      </c>
      <c r="G10" s="31">
        <v>425.96699999999998</v>
      </c>
      <c r="H10" s="31">
        <v>461.63099999999997</v>
      </c>
      <c r="I10" s="11"/>
      <c r="J10" s="11"/>
      <c r="K10" s="10"/>
    </row>
    <row r="11" spans="1:17" s="12" customFormat="1" ht="15" customHeight="1">
      <c r="A11" s="29">
        <v>2001</v>
      </c>
      <c r="B11" s="31">
        <v>649.04100000000005</v>
      </c>
      <c r="C11" s="31">
        <v>306.07499999999999</v>
      </c>
      <c r="D11" s="32">
        <v>342.96600000000001</v>
      </c>
      <c r="E11" s="33"/>
      <c r="F11" s="31">
        <v>915.69500000000005</v>
      </c>
      <c r="G11" s="31">
        <v>431.82400000000001</v>
      </c>
      <c r="H11" s="31">
        <v>483.87099999999998</v>
      </c>
      <c r="I11" s="11"/>
      <c r="J11" s="11"/>
      <c r="K11" s="10"/>
    </row>
    <row r="12" spans="1:17" s="12" customFormat="1" ht="15" customHeight="1">
      <c r="A12" s="29">
        <v>2002</v>
      </c>
      <c r="B12" s="31">
        <v>733.95</v>
      </c>
      <c r="C12" s="31">
        <v>348.952</v>
      </c>
      <c r="D12" s="32">
        <v>384.99799999999999</v>
      </c>
      <c r="E12" s="33"/>
      <c r="F12" s="31">
        <v>1019.241</v>
      </c>
      <c r="G12" s="31">
        <v>484.59199999999998</v>
      </c>
      <c r="H12" s="31">
        <v>534.649</v>
      </c>
      <c r="I12" s="11"/>
      <c r="J12" s="11"/>
      <c r="K12" s="10"/>
    </row>
    <row r="13" spans="1:17" s="12" customFormat="1" ht="15" customHeight="1">
      <c r="A13" s="29">
        <v>2003</v>
      </c>
      <c r="B13" s="31">
        <v>824.33900000000006</v>
      </c>
      <c r="C13" s="31">
        <v>404.94200000000001</v>
      </c>
      <c r="D13" s="32">
        <v>419.39699999999999</v>
      </c>
      <c r="E13" s="33"/>
      <c r="F13" s="31">
        <v>1124.1510000000001</v>
      </c>
      <c r="G13" s="31">
        <v>552.22</v>
      </c>
      <c r="H13" s="31">
        <v>571.93200000000002</v>
      </c>
      <c r="I13" s="11"/>
      <c r="J13" s="11"/>
      <c r="K13" s="10"/>
    </row>
    <row r="14" spans="1:17" s="12" customFormat="1" ht="15" customHeight="1">
      <c r="A14" s="29">
        <v>2004</v>
      </c>
      <c r="B14" s="31">
        <v>895.06500000000005</v>
      </c>
      <c r="C14" s="31">
        <v>454.05700000000002</v>
      </c>
      <c r="D14" s="32">
        <v>441.00799999999998</v>
      </c>
      <c r="E14" s="33"/>
      <c r="F14" s="31">
        <v>1192.0250000000001</v>
      </c>
      <c r="G14" s="31">
        <v>604.702</v>
      </c>
      <c r="H14" s="31">
        <v>587.32299999999998</v>
      </c>
      <c r="I14" s="11"/>
      <c r="J14" s="11"/>
      <c r="K14" s="10"/>
    </row>
    <row r="15" spans="1:17" s="12" customFormat="1" ht="15" customHeight="1">
      <c r="A15" s="29">
        <v>2005</v>
      </c>
      <c r="B15" s="31">
        <v>968.54100000000005</v>
      </c>
      <c r="C15" s="31">
        <v>493.60300000000001</v>
      </c>
      <c r="D15" s="32">
        <v>474.93799999999999</v>
      </c>
      <c r="E15" s="33"/>
      <c r="F15" s="31">
        <v>1251.731</v>
      </c>
      <c r="G15" s="31">
        <v>637.92700000000002</v>
      </c>
      <c r="H15" s="31">
        <v>613.80399999999997</v>
      </c>
      <c r="I15" s="11"/>
      <c r="J15" s="11"/>
      <c r="K15" s="10"/>
    </row>
    <row r="16" spans="1:17" s="12" customFormat="1" ht="15" customHeight="1">
      <c r="A16" s="29">
        <v>2006</v>
      </c>
      <c r="B16" s="31">
        <v>1016.624</v>
      </c>
      <c r="C16" s="31">
        <v>519.96699999999998</v>
      </c>
      <c r="D16" s="32">
        <v>496.65699999999998</v>
      </c>
      <c r="E16" s="33"/>
      <c r="F16" s="31">
        <v>1273.1769999999999</v>
      </c>
      <c r="G16" s="31">
        <v>651.18499999999995</v>
      </c>
      <c r="H16" s="31">
        <v>621.99199999999996</v>
      </c>
      <c r="I16" s="11"/>
      <c r="J16" s="11"/>
      <c r="K16" s="10"/>
    </row>
    <row r="17" spans="1:11" s="12" customFormat="1" ht="15" customHeight="1">
      <c r="A17" s="29">
        <v>2007</v>
      </c>
      <c r="B17" s="31">
        <v>1041.5899999999999</v>
      </c>
      <c r="C17" s="31">
        <v>547.86800000000005</v>
      </c>
      <c r="D17" s="32">
        <v>493.72199999999998</v>
      </c>
      <c r="E17" s="33"/>
      <c r="F17" s="31">
        <v>1269.867</v>
      </c>
      <c r="G17" s="31">
        <v>667.94</v>
      </c>
      <c r="H17" s="31">
        <v>601.92700000000002</v>
      </c>
      <c r="I17" s="11"/>
      <c r="J17" s="11"/>
      <c r="K17" s="10"/>
    </row>
    <row r="18" spans="1:11" s="12" customFormat="1" ht="15" customHeight="1">
      <c r="A18" s="29">
        <v>2008</v>
      </c>
      <c r="B18" s="31">
        <v>1134.884</v>
      </c>
      <c r="C18" s="31">
        <v>612.43399999999997</v>
      </c>
      <c r="D18" s="32">
        <v>522.45000000000005</v>
      </c>
      <c r="E18" s="33"/>
      <c r="F18" s="31">
        <v>1355.508</v>
      </c>
      <c r="G18" s="31">
        <v>731.49300000000005</v>
      </c>
      <c r="H18" s="31">
        <v>624.01599999999996</v>
      </c>
      <c r="I18" s="11"/>
      <c r="J18" s="11"/>
      <c r="K18" s="10"/>
    </row>
    <row r="19" spans="1:11" s="12" customFormat="1" ht="15" customHeight="1">
      <c r="A19" s="29">
        <v>2009</v>
      </c>
      <c r="B19" s="31">
        <v>1237.5360000000001</v>
      </c>
      <c r="C19" s="31">
        <v>656.72400000000005</v>
      </c>
      <c r="D19" s="32">
        <v>580.81200000000001</v>
      </c>
      <c r="E19" s="33"/>
      <c r="F19" s="31">
        <v>1461.3150000000001</v>
      </c>
      <c r="G19" s="31">
        <v>775.47699999999998</v>
      </c>
      <c r="H19" s="31">
        <v>685.83799999999997</v>
      </c>
      <c r="I19" s="11"/>
      <c r="J19" s="11"/>
      <c r="K19" s="10"/>
    </row>
    <row r="20" spans="1:11" s="12" customFormat="1" ht="15" customHeight="1">
      <c r="A20" s="29">
        <v>2010</v>
      </c>
      <c r="B20" s="31">
        <v>1347.1659999999999</v>
      </c>
      <c r="C20" s="31">
        <v>688.85400000000004</v>
      </c>
      <c r="D20" s="32">
        <v>658.31200000000001</v>
      </c>
      <c r="E20" s="33"/>
      <c r="F20" s="31">
        <v>1577.06</v>
      </c>
      <c r="G20" s="31">
        <v>806.40700000000004</v>
      </c>
      <c r="H20" s="31">
        <v>770.65300000000002</v>
      </c>
      <c r="I20" s="11"/>
      <c r="J20" s="11"/>
      <c r="K20" s="10"/>
    </row>
    <row r="21" spans="1:11" s="12" customFormat="1" ht="15" customHeight="1">
      <c r="A21" s="29">
        <v>2011</v>
      </c>
      <c r="B21" s="31">
        <v>1347.1369999999999</v>
      </c>
      <c r="C21" s="31">
        <v>699.39200000000005</v>
      </c>
      <c r="D21" s="32">
        <v>647.745</v>
      </c>
      <c r="E21" s="33"/>
      <c r="F21" s="31">
        <v>1546.2239999999999</v>
      </c>
      <c r="G21" s="31">
        <v>802.75199999999995</v>
      </c>
      <c r="H21" s="31">
        <v>743.47199999999998</v>
      </c>
      <c r="I21" s="11"/>
      <c r="J21" s="11"/>
      <c r="K21" s="10"/>
    </row>
    <row r="22" spans="1:11" s="12" customFormat="1" ht="15" customHeight="1">
      <c r="A22" s="29">
        <v>2012</v>
      </c>
      <c r="B22" s="31">
        <v>1286.087</v>
      </c>
      <c r="C22" s="31">
        <v>670.52300000000002</v>
      </c>
      <c r="D22" s="32">
        <v>615.56399999999996</v>
      </c>
      <c r="E22" s="33"/>
      <c r="F22" s="31">
        <v>1448.7139999999999</v>
      </c>
      <c r="G22" s="31">
        <v>755.31100000000004</v>
      </c>
      <c r="H22" s="31">
        <v>693.40200000000004</v>
      </c>
      <c r="I22" s="11"/>
      <c r="J22" s="11"/>
      <c r="K22" s="10"/>
    </row>
    <row r="23" spans="1:11" s="12" customFormat="1" ht="15" customHeight="1">
      <c r="A23" s="29">
        <v>2013</v>
      </c>
      <c r="B23" s="31">
        <v>1202.1279999999999</v>
      </c>
      <c r="C23" s="31">
        <v>625.75</v>
      </c>
      <c r="D23" s="32">
        <v>576.37800000000004</v>
      </c>
      <c r="E23" s="33"/>
      <c r="F23" s="31">
        <v>1329.683</v>
      </c>
      <c r="G23" s="31">
        <v>692.14700000000005</v>
      </c>
      <c r="H23" s="31">
        <v>637.53599999999994</v>
      </c>
      <c r="I23" s="11"/>
      <c r="J23" s="11"/>
      <c r="K23" s="10"/>
    </row>
    <row r="24" spans="1:11" s="12" customFormat="1" ht="15" customHeight="1">
      <c r="A24" s="29">
        <v>2014</v>
      </c>
      <c r="B24" s="31">
        <v>1178.674</v>
      </c>
      <c r="C24" s="31">
        <v>596.44899999999996</v>
      </c>
      <c r="D24" s="32">
        <v>582.22500000000002</v>
      </c>
      <c r="E24" s="33"/>
      <c r="F24" s="31">
        <v>1278.9659999999999</v>
      </c>
      <c r="G24" s="31">
        <v>647.20000000000005</v>
      </c>
      <c r="H24" s="31">
        <v>631.76599999999996</v>
      </c>
      <c r="I24" s="11"/>
      <c r="J24" s="11"/>
      <c r="K24" s="10"/>
    </row>
    <row r="25" spans="1:11" s="12" customFormat="1" ht="15" customHeight="1">
      <c r="A25" s="29">
        <v>2015</v>
      </c>
      <c r="B25" s="31">
        <v>1168.6559999999999</v>
      </c>
      <c r="C25" s="31">
        <v>583.36699999999996</v>
      </c>
      <c r="D25" s="32">
        <v>585.28899999999999</v>
      </c>
      <c r="E25" s="33"/>
      <c r="F25" s="31">
        <v>1252.9349999999999</v>
      </c>
      <c r="G25" s="31">
        <v>625.43700000000001</v>
      </c>
      <c r="H25" s="31">
        <v>627.49800000000005</v>
      </c>
      <c r="I25" s="11"/>
      <c r="J25" s="11"/>
      <c r="K25" s="10"/>
    </row>
    <row r="26" spans="1:11" s="12" customFormat="1" ht="15" customHeight="1">
      <c r="A26" s="29">
        <v>2016</v>
      </c>
      <c r="B26" s="31">
        <v>1185.249</v>
      </c>
      <c r="C26" s="31">
        <v>584.83100000000002</v>
      </c>
      <c r="D26" s="32">
        <v>600.41800000000001</v>
      </c>
      <c r="E26" s="33"/>
      <c r="F26" s="31">
        <v>1259.0650000000001</v>
      </c>
      <c r="G26" s="31">
        <v>621.25300000000004</v>
      </c>
      <c r="H26" s="31">
        <v>637.81100000000004</v>
      </c>
      <c r="I26" s="11"/>
      <c r="J26" s="11"/>
      <c r="K26" s="10"/>
    </row>
    <row r="27" spans="1:11" s="12" customFormat="1" ht="15" customHeight="1">
      <c r="A27" s="29">
        <v>2017</v>
      </c>
      <c r="B27" s="31">
        <v>1200.1590000000001</v>
      </c>
      <c r="C27" s="31">
        <v>590.19200000000001</v>
      </c>
      <c r="D27" s="32">
        <v>609.96699999999998</v>
      </c>
      <c r="E27" s="33"/>
      <c r="F27" s="31">
        <v>1252.2460000000001</v>
      </c>
      <c r="G27" s="31">
        <v>615.80700000000002</v>
      </c>
      <c r="H27" s="31">
        <v>636.44000000000005</v>
      </c>
      <c r="I27" s="11"/>
      <c r="J27" s="11"/>
      <c r="K27" s="10"/>
    </row>
    <row r="28" spans="1:11" s="12" customFormat="1" ht="15" customHeight="1">
      <c r="A28" s="29">
        <v>2018</v>
      </c>
      <c r="B28" s="31">
        <v>1263.4069999999999</v>
      </c>
      <c r="C28" s="31">
        <v>621.74599999999998</v>
      </c>
      <c r="D28" s="32">
        <v>641.66099999999994</v>
      </c>
      <c r="E28" s="33"/>
      <c r="F28" s="31">
        <v>1290.1669999999999</v>
      </c>
      <c r="G28" s="31">
        <v>634.91499999999996</v>
      </c>
      <c r="H28" s="31">
        <v>655.25199999999995</v>
      </c>
      <c r="I28" s="11"/>
      <c r="J28" s="11"/>
      <c r="K28" s="10"/>
    </row>
    <row r="29" spans="1:11" s="12" customFormat="1" ht="15" customHeight="1">
      <c r="A29" s="29">
        <v>2019</v>
      </c>
      <c r="B29" s="31">
        <v>1334.05</v>
      </c>
      <c r="C29" s="31">
        <v>664.15800000000002</v>
      </c>
      <c r="D29" s="32">
        <v>669.89200000000005</v>
      </c>
      <c r="E29" s="33"/>
      <c r="F29" s="31">
        <v>1334.05</v>
      </c>
      <c r="G29" s="31">
        <v>664.15800000000002</v>
      </c>
      <c r="H29" s="31">
        <v>669.89200000000005</v>
      </c>
      <c r="I29" s="11"/>
      <c r="J29" s="11"/>
      <c r="K29" s="10"/>
    </row>
    <row r="30" spans="1:11" s="12" customFormat="1" ht="15" customHeight="1">
      <c r="A30" s="29">
        <v>2020</v>
      </c>
      <c r="B30" s="31">
        <v>1295.22</v>
      </c>
      <c r="C30" s="31">
        <v>648.26800000000003</v>
      </c>
      <c r="D30" s="32">
        <v>646.952</v>
      </c>
      <c r="E30" s="33"/>
      <c r="F30" s="31">
        <v>1269.7190000000001</v>
      </c>
      <c r="G30" s="31">
        <v>635.50400000000002</v>
      </c>
      <c r="H30" s="31">
        <v>634.21400000000006</v>
      </c>
      <c r="I30" s="11"/>
      <c r="J30" s="11"/>
      <c r="K30" s="10"/>
    </row>
    <row r="31" spans="1:11" s="12" customFormat="1" ht="15" customHeight="1">
      <c r="A31" s="29">
        <v>2021</v>
      </c>
      <c r="B31" s="31">
        <v>1298.8119999999999</v>
      </c>
      <c r="C31" s="31">
        <v>651.93100000000004</v>
      </c>
      <c r="D31" s="32">
        <v>646.88099999999997</v>
      </c>
      <c r="E31" s="33"/>
      <c r="F31" s="31">
        <v>1247.7339999999999</v>
      </c>
      <c r="G31" s="31">
        <v>626.29300000000001</v>
      </c>
      <c r="H31" s="31">
        <v>621.44100000000003</v>
      </c>
      <c r="I31" s="11"/>
      <c r="J31" s="11"/>
      <c r="K31" s="10"/>
    </row>
    <row r="32" spans="1:11" s="12" customFormat="1" ht="15" customHeight="1">
      <c r="A32" s="27"/>
      <c r="B32" s="27"/>
      <c r="C32" s="27"/>
      <c r="D32" s="27"/>
      <c r="E32" s="7"/>
      <c r="F32" s="7"/>
      <c r="G32" s="7"/>
      <c r="H32" s="7"/>
    </row>
    <row r="33" spans="1:4" s="12" customFormat="1" ht="15" customHeight="1">
      <c r="A33" s="14"/>
      <c r="B33" s="14"/>
      <c r="C33" s="14"/>
      <c r="D33" s="14"/>
    </row>
    <row r="34" spans="1:4" s="16" customFormat="1" ht="15" customHeight="1">
      <c r="A34" s="15" t="s">
        <v>1</v>
      </c>
    </row>
  </sheetData>
  <mergeCells count="3">
    <mergeCell ref="B7:D7"/>
    <mergeCell ref="F7:H7"/>
    <mergeCell ref="A5:H5"/>
  </mergeCells>
  <hyperlinks>
    <hyperlink ref="A34" location="Contents!A1" display="Back to Table of Contents"/>
    <hyperlink ref="A2" r:id="rId1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Q21"/>
  <sheetViews>
    <sheetView zoomScaleNormal="100" workbookViewId="0"/>
  </sheetViews>
  <sheetFormatPr defaultColWidth="12.42578125" defaultRowHeight="15" customHeight="1"/>
  <cols>
    <col min="1" max="1" width="10.7109375" style="6" customWidth="1"/>
    <col min="2" max="2" width="15.7109375" style="6" customWidth="1"/>
    <col min="3" max="3" width="19.7109375" style="6" customWidth="1"/>
    <col min="4" max="6" width="18.7109375" style="6" customWidth="1"/>
    <col min="7" max="16" width="8.28515625" style="6" customWidth="1"/>
    <col min="17" max="16384" width="12.42578125" style="6"/>
  </cols>
  <sheetData>
    <row r="1" spans="1:17" s="16" customFormat="1" ht="15" customHeight="1">
      <c r="A1" s="1" t="s">
        <v>21</v>
      </c>
    </row>
    <row r="2" spans="1:17" s="16" customFormat="1" ht="15" customHeight="1">
      <c r="A2" s="30" t="s">
        <v>22</v>
      </c>
    </row>
    <row r="3" spans="1:17" s="16" customFormat="1" ht="15" customHeight="1"/>
    <row r="4" spans="1:17" s="3" customFormat="1" ht="15" customHeight="1"/>
    <row r="5" spans="1:17" ht="45" customHeight="1">
      <c r="A5" s="37" t="s">
        <v>5</v>
      </c>
      <c r="B5" s="37"/>
      <c r="C5" s="37"/>
      <c r="D5" s="37"/>
      <c r="E5" s="37"/>
      <c r="F5" s="37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s="3" customFormat="1" ht="15" customHeight="1">
      <c r="A6" s="36" t="s">
        <v>6</v>
      </c>
      <c r="B6" s="36"/>
      <c r="C6" s="36"/>
      <c r="D6" s="36"/>
      <c r="E6" s="36"/>
      <c r="F6" s="3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3" customFormat="1" ht="15" customHeight="1">
      <c r="A7" s="23"/>
      <c r="B7" s="22"/>
      <c r="C7" s="22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12" customFormat="1" ht="45" customHeight="1">
      <c r="A8" s="8"/>
      <c r="B8" s="8" t="s">
        <v>9</v>
      </c>
      <c r="C8" s="28" t="s">
        <v>11</v>
      </c>
      <c r="D8" s="28" t="s">
        <v>12</v>
      </c>
      <c r="E8" s="28" t="s">
        <v>13</v>
      </c>
      <c r="F8" s="8" t="s">
        <v>10</v>
      </c>
    </row>
    <row r="9" spans="1:17" s="12" customFormat="1" ht="15" customHeight="1">
      <c r="A9" s="29">
        <v>2012</v>
      </c>
      <c r="B9" s="31">
        <v>1043</v>
      </c>
      <c r="C9" s="31"/>
      <c r="D9" s="31"/>
      <c r="E9" s="31"/>
      <c r="F9" s="31">
        <v>1043</v>
      </c>
      <c r="G9" s="11"/>
      <c r="H9" s="9"/>
      <c r="I9" s="11"/>
      <c r="J9" s="11"/>
      <c r="K9" s="10"/>
    </row>
    <row r="10" spans="1:17" s="12" customFormat="1" ht="15" customHeight="1">
      <c r="A10" s="29">
        <v>2013</v>
      </c>
      <c r="B10" s="31">
        <v>1043</v>
      </c>
      <c r="C10" s="31"/>
      <c r="D10" s="31"/>
      <c r="E10" s="31"/>
      <c r="F10" s="31">
        <v>1043</v>
      </c>
      <c r="G10" s="11"/>
      <c r="H10" s="9"/>
      <c r="I10" s="11"/>
      <c r="J10" s="11"/>
      <c r="K10" s="10"/>
    </row>
    <row r="11" spans="1:17" s="12" customFormat="1" ht="15" customHeight="1">
      <c r="A11" s="29">
        <v>2014</v>
      </c>
      <c r="B11" s="31">
        <v>967.47299999999996</v>
      </c>
      <c r="C11" s="31">
        <v>44.764000000000003</v>
      </c>
      <c r="D11" s="31"/>
      <c r="E11" s="31"/>
      <c r="F11" s="31">
        <f>SUM(B11:E11)</f>
        <v>1012.237</v>
      </c>
      <c r="G11" s="11"/>
      <c r="H11" s="9"/>
      <c r="I11" s="11"/>
      <c r="J11" s="11"/>
      <c r="K11" s="10"/>
    </row>
    <row r="12" spans="1:17" s="12" customFormat="1" ht="15" customHeight="1">
      <c r="A12" s="29">
        <v>2015</v>
      </c>
      <c r="B12" s="31">
        <v>995.17600000000004</v>
      </c>
      <c r="C12" s="31">
        <v>18.452000000000002</v>
      </c>
      <c r="D12" s="31"/>
      <c r="E12" s="31"/>
      <c r="F12" s="31">
        <f t="shared" ref="F12:F18" si="0">SUM(B12:E12)</f>
        <v>1013.628</v>
      </c>
      <c r="G12" s="11"/>
      <c r="H12" s="9"/>
      <c r="I12" s="11"/>
      <c r="J12" s="11"/>
      <c r="K12" s="10"/>
    </row>
    <row r="13" spans="1:17" s="12" customFormat="1" ht="15" customHeight="1">
      <c r="A13" s="29">
        <v>2016</v>
      </c>
      <c r="B13" s="31">
        <v>1016.582</v>
      </c>
      <c r="C13" s="31"/>
      <c r="D13" s="31">
        <v>50</v>
      </c>
      <c r="E13" s="31"/>
      <c r="F13" s="31">
        <f t="shared" si="0"/>
        <v>1066.5819999999999</v>
      </c>
      <c r="G13" s="11"/>
      <c r="H13" s="9"/>
      <c r="I13" s="11"/>
      <c r="J13" s="11"/>
      <c r="K13" s="10"/>
    </row>
    <row r="14" spans="1:17" s="12" customFormat="1" ht="15" customHeight="1">
      <c r="A14" s="29">
        <v>2017</v>
      </c>
      <c r="B14" s="31">
        <v>1039.5989999999999</v>
      </c>
      <c r="C14" s="31"/>
      <c r="D14" s="31">
        <v>30</v>
      </c>
      <c r="E14" s="31"/>
      <c r="F14" s="31">
        <f t="shared" si="0"/>
        <v>1069.5989999999999</v>
      </c>
      <c r="G14" s="11"/>
      <c r="H14" s="9"/>
      <c r="I14" s="11"/>
      <c r="J14" s="11"/>
      <c r="K14" s="10"/>
    </row>
    <row r="15" spans="1:17" s="12" customFormat="1" ht="15" customHeight="1">
      <c r="A15" s="29">
        <v>2018</v>
      </c>
      <c r="B15" s="31">
        <v>1064.806</v>
      </c>
      <c r="C15" s="31"/>
      <c r="D15" s="31"/>
      <c r="E15" s="31">
        <v>143.19399999999999</v>
      </c>
      <c r="F15" s="31">
        <f t="shared" si="0"/>
        <v>1208</v>
      </c>
      <c r="G15" s="11"/>
      <c r="H15" s="9"/>
      <c r="I15" s="11"/>
      <c r="J15" s="11"/>
      <c r="K15" s="10"/>
    </row>
    <row r="16" spans="1:17" s="12" customFormat="1" ht="15" customHeight="1">
      <c r="A16" s="29">
        <v>2019</v>
      </c>
      <c r="B16" s="31">
        <v>1091.1690000000001</v>
      </c>
      <c r="C16" s="31"/>
      <c r="D16" s="31"/>
      <c r="E16" s="31">
        <v>152.83099999999999</v>
      </c>
      <c r="F16" s="31">
        <f t="shared" si="0"/>
        <v>1244</v>
      </c>
      <c r="G16" s="11"/>
      <c r="H16" s="9"/>
      <c r="I16" s="11"/>
      <c r="J16" s="11"/>
      <c r="K16" s="10"/>
    </row>
    <row r="17" spans="1:11" s="12" customFormat="1" ht="15" customHeight="1">
      <c r="A17" s="29">
        <v>2020</v>
      </c>
      <c r="B17" s="31">
        <v>1118.252</v>
      </c>
      <c r="C17" s="31"/>
      <c r="D17" s="31"/>
      <c r="E17" s="31"/>
      <c r="F17" s="31">
        <f t="shared" si="0"/>
        <v>1118.252</v>
      </c>
      <c r="G17" s="11"/>
      <c r="H17" s="9"/>
      <c r="I17" s="11"/>
      <c r="J17" s="11"/>
      <c r="K17" s="10"/>
    </row>
    <row r="18" spans="1:11" s="12" customFormat="1" ht="15" customHeight="1">
      <c r="A18" s="29">
        <v>2021</v>
      </c>
      <c r="B18" s="31">
        <v>1144.7190000000001</v>
      </c>
      <c r="C18" s="31"/>
      <c r="D18" s="31"/>
      <c r="E18" s="31"/>
      <c r="F18" s="31">
        <f t="shared" si="0"/>
        <v>1144.7190000000001</v>
      </c>
      <c r="G18" s="11"/>
      <c r="H18" s="9"/>
      <c r="I18" s="11"/>
      <c r="J18" s="11"/>
      <c r="K18" s="10"/>
    </row>
    <row r="19" spans="1:11" s="12" customFormat="1" ht="15" customHeight="1">
      <c r="A19" s="7"/>
      <c r="B19" s="7"/>
      <c r="C19" s="7"/>
      <c r="D19" s="7"/>
      <c r="E19" s="7"/>
      <c r="F19" s="7"/>
    </row>
    <row r="20" spans="1:11" s="12" customFormat="1" ht="15" customHeight="1">
      <c r="A20" s="14"/>
      <c r="B20" s="14"/>
      <c r="C20" s="14"/>
      <c r="D20" s="14"/>
    </row>
    <row r="21" spans="1:11" s="16" customFormat="1" ht="15" customHeight="1">
      <c r="A21" s="15" t="s">
        <v>1</v>
      </c>
    </row>
  </sheetData>
  <mergeCells count="2">
    <mergeCell ref="A6:F6"/>
    <mergeCell ref="A5:F5"/>
  </mergeCells>
  <hyperlinks>
    <hyperlink ref="A21" location="Contents!A1" display="Back to Table of Contents"/>
    <hyperlink ref="A2" r:id="rId1"/>
  </hyperlinks>
  <pageMargins left="0.75" right="0.75" top="0.75" bottom="0.75" header="0.3" footer="0.3"/>
  <pageSetup orientation="portrait" r:id="rId2"/>
  <headerFooter alignWithMargins="0"/>
  <ignoredErrors>
    <ignoredError sqref="F11:F18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19"/>
  <sheetViews>
    <sheetView zoomScaleNormal="100" workbookViewId="0"/>
  </sheetViews>
  <sheetFormatPr defaultColWidth="12.42578125" defaultRowHeight="15" customHeight="1"/>
  <cols>
    <col min="1" max="1" width="12.7109375" style="2" customWidth="1"/>
    <col min="2" max="3" width="18.7109375" style="2" customWidth="1"/>
    <col min="4" max="6" width="18.7109375" style="4" customWidth="1"/>
    <col min="7" max="15" width="8.28515625" style="4" customWidth="1"/>
    <col min="16" max="16384" width="12.42578125" style="2"/>
  </cols>
  <sheetData>
    <row r="1" spans="1:22" s="16" customFormat="1" ht="15" customHeight="1">
      <c r="A1" s="1" t="s">
        <v>21</v>
      </c>
    </row>
    <row r="2" spans="1:22" s="16" customFormat="1" ht="15" customHeight="1">
      <c r="A2" s="30" t="s">
        <v>22</v>
      </c>
    </row>
    <row r="3" spans="1:22" s="16" customFormat="1" ht="15" customHeight="1"/>
    <row r="4" spans="1:22" s="3" customFormat="1" ht="15" customHeight="1"/>
    <row r="5" spans="1:22" ht="45" customHeight="1">
      <c r="A5" s="37" t="s">
        <v>20</v>
      </c>
      <c r="B5" s="37"/>
      <c r="C5" s="37"/>
      <c r="D5" s="37"/>
      <c r="E5" s="37"/>
      <c r="F5" s="37"/>
      <c r="G5" s="17"/>
      <c r="H5" s="17"/>
      <c r="I5" s="17"/>
      <c r="J5" s="17"/>
      <c r="K5" s="17"/>
      <c r="L5" s="17"/>
      <c r="M5" s="17"/>
      <c r="N5" s="17"/>
      <c r="O5" s="17"/>
      <c r="P5" s="3"/>
      <c r="Q5" s="3"/>
      <c r="R5" s="3"/>
      <c r="S5" s="3"/>
      <c r="T5" s="3"/>
      <c r="U5" s="3"/>
      <c r="V5" s="3"/>
    </row>
    <row r="6" spans="1:22" s="3" customFormat="1" ht="15" customHeight="1">
      <c r="A6" s="36" t="s">
        <v>6</v>
      </c>
      <c r="B6" s="36"/>
      <c r="C6" s="36"/>
      <c r="D6" s="36"/>
      <c r="E6" s="36"/>
      <c r="F6" s="3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2" s="3" customFormat="1" ht="15" customHeight="1">
      <c r="A7" s="23"/>
      <c r="B7" s="22"/>
      <c r="C7" s="22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2" s="12" customFormat="1" ht="47.25" customHeight="1">
      <c r="A8" s="8"/>
      <c r="B8" s="28" t="s">
        <v>14</v>
      </c>
      <c r="C8" s="28" t="s">
        <v>15</v>
      </c>
      <c r="D8" s="28" t="s">
        <v>16</v>
      </c>
      <c r="E8" s="28" t="s">
        <v>17</v>
      </c>
      <c r="F8" s="28" t="s">
        <v>18</v>
      </c>
    </row>
    <row r="9" spans="1:22" s="12" customFormat="1" ht="15" customHeight="1">
      <c r="A9" s="29">
        <v>2012</v>
      </c>
      <c r="B9" s="31">
        <v>126.5</v>
      </c>
      <c r="C9" s="31">
        <v>0</v>
      </c>
      <c r="D9" s="31">
        <v>10.5</v>
      </c>
      <c r="E9" s="31">
        <v>0.5</v>
      </c>
      <c r="F9" s="31">
        <v>137.5</v>
      </c>
      <c r="G9" s="11"/>
      <c r="H9" s="9"/>
      <c r="I9" s="11"/>
      <c r="J9" s="11"/>
      <c r="K9" s="10"/>
    </row>
    <row r="10" spans="1:22" s="12" customFormat="1" ht="15" customHeight="1">
      <c r="A10" s="29">
        <v>2013</v>
      </c>
      <c r="B10" s="31">
        <v>98.7</v>
      </c>
      <c r="C10" s="31">
        <v>41.6</v>
      </c>
      <c r="D10" s="31">
        <v>11.8</v>
      </c>
      <c r="E10" s="31">
        <v>0.5</v>
      </c>
      <c r="F10" s="31">
        <v>152.60000000000002</v>
      </c>
      <c r="G10" s="11"/>
      <c r="H10" s="9"/>
      <c r="I10" s="11"/>
      <c r="J10" s="11"/>
      <c r="K10" s="10"/>
    </row>
    <row r="11" spans="1:22" s="12" customFormat="1" ht="15" customHeight="1">
      <c r="A11" s="29">
        <v>2014</v>
      </c>
      <c r="B11" s="31">
        <v>91.9</v>
      </c>
      <c r="C11" s="31">
        <v>0.2</v>
      </c>
      <c r="D11" s="31">
        <v>5.6</v>
      </c>
      <c r="E11" s="31">
        <v>0.9</v>
      </c>
      <c r="F11" s="31">
        <v>98.6</v>
      </c>
      <c r="G11" s="11"/>
      <c r="H11" s="9"/>
      <c r="I11" s="11"/>
      <c r="J11" s="11"/>
      <c r="K11" s="10"/>
    </row>
    <row r="12" spans="1:22" s="12" customFormat="1" ht="15" customHeight="1">
      <c r="A12" s="29">
        <v>2015</v>
      </c>
      <c r="B12" s="31">
        <v>73.7</v>
      </c>
      <c r="C12" s="31">
        <v>5.4</v>
      </c>
      <c r="D12" s="31">
        <v>6.5</v>
      </c>
      <c r="E12" s="31">
        <v>1.5</v>
      </c>
      <c r="F12" s="31">
        <v>87.100000000000009</v>
      </c>
      <c r="G12" s="11"/>
      <c r="H12" s="9"/>
      <c r="I12" s="11"/>
      <c r="J12" s="11"/>
      <c r="K12" s="10"/>
    </row>
    <row r="13" spans="1:22" s="12" customFormat="1" ht="15" customHeight="1">
      <c r="A13" s="29">
        <v>2016</v>
      </c>
      <c r="B13" s="31">
        <v>73.7</v>
      </c>
      <c r="C13" s="31">
        <v>1.7</v>
      </c>
      <c r="D13" s="31">
        <v>7.6</v>
      </c>
      <c r="E13" s="31">
        <v>1.5</v>
      </c>
      <c r="F13" s="31">
        <v>84.5</v>
      </c>
      <c r="G13" s="11"/>
      <c r="H13" s="9"/>
      <c r="I13" s="11"/>
      <c r="J13" s="11"/>
      <c r="K13" s="10"/>
    </row>
    <row r="14" spans="1:22" s="12" customFormat="1" ht="15" customHeight="1">
      <c r="A14" s="29">
        <v>2017</v>
      </c>
      <c r="B14" s="31">
        <v>103.7</v>
      </c>
      <c r="C14" s="31">
        <v>19.399999999999999</v>
      </c>
      <c r="D14" s="31">
        <v>8.1</v>
      </c>
      <c r="E14" s="31">
        <v>2</v>
      </c>
      <c r="F14" s="31">
        <v>133.19999999999999</v>
      </c>
      <c r="G14" s="11"/>
      <c r="H14" s="9"/>
      <c r="I14" s="11"/>
      <c r="J14" s="11"/>
      <c r="K14" s="10"/>
    </row>
    <row r="15" spans="1:22" s="12" customFormat="1" ht="15" customHeight="1">
      <c r="A15" s="29">
        <v>2018</v>
      </c>
      <c r="B15" s="31">
        <v>78.099999999999994</v>
      </c>
      <c r="C15" s="31">
        <v>109.7</v>
      </c>
      <c r="D15" s="31">
        <v>7.4</v>
      </c>
      <c r="E15" s="31">
        <v>1.9</v>
      </c>
      <c r="F15" s="31">
        <v>197.1</v>
      </c>
      <c r="G15" s="11"/>
      <c r="H15" s="9"/>
      <c r="I15" s="11"/>
      <c r="J15" s="11"/>
      <c r="K15" s="10"/>
    </row>
    <row r="16" spans="1:22" s="12" customFormat="1" ht="15" customHeight="1">
      <c r="A16" s="29">
        <v>2019</v>
      </c>
      <c r="B16" s="31">
        <v>77</v>
      </c>
      <c r="C16" s="31">
        <v>1.68</v>
      </c>
      <c r="D16" s="31">
        <v>12</v>
      </c>
      <c r="E16" s="31">
        <v>1.897</v>
      </c>
      <c r="F16" s="31">
        <v>92.577000000000012</v>
      </c>
      <c r="G16" s="11"/>
      <c r="H16" s="9"/>
      <c r="I16" s="11"/>
      <c r="J16" s="11"/>
      <c r="K16" s="10"/>
    </row>
    <row r="17" spans="1:6" s="12" customFormat="1" ht="15" customHeight="1">
      <c r="A17" s="7"/>
      <c r="B17" s="7"/>
      <c r="C17" s="7"/>
      <c r="D17" s="7"/>
      <c r="E17" s="7"/>
      <c r="F17" s="7"/>
    </row>
    <row r="18" spans="1:6" s="12" customFormat="1" ht="15" customHeight="1">
      <c r="A18" s="14"/>
      <c r="B18" s="14"/>
      <c r="C18" s="14"/>
      <c r="D18" s="14"/>
    </row>
    <row r="19" spans="1:6" s="16" customFormat="1" ht="15" customHeight="1">
      <c r="A19" s="15" t="s">
        <v>1</v>
      </c>
    </row>
  </sheetData>
  <mergeCells count="2">
    <mergeCell ref="A5:F5"/>
    <mergeCell ref="A6:F6"/>
  </mergeCells>
  <hyperlinks>
    <hyperlink ref="A19" location="Contents!A1" display="Back to Table of Contents"/>
    <hyperlink ref="A2" r:id="rId1"/>
  </hyperlinks>
  <pageMargins left="0.5" right="0.5" top="0.5" bottom="0.5" header="0" footer="0"/>
  <pageSetup scale="9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Figure 1</vt:lpstr>
      <vt:lpstr>Figure 2</vt:lpstr>
      <vt:lpstr>Figure 3</vt:lpstr>
    </vt:vector>
  </TitlesOfParts>
  <Company>CBO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Rees</dc:creator>
  <cp:lastModifiedBy>Simone Thomas</cp:lastModifiedBy>
  <cp:lastPrinted>2019-01-24T15:24:42Z</cp:lastPrinted>
  <dcterms:created xsi:type="dcterms:W3CDTF">2014-01-30T23:09:06Z</dcterms:created>
  <dcterms:modified xsi:type="dcterms:W3CDTF">2019-02-27T14:19:50Z</dcterms:modified>
</cp:coreProperties>
</file>